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N:\Messier Targets\Messier Lists\"/>
    </mc:Choice>
  </mc:AlternateContent>
  <xr:revisionPtr revIDLastSave="0" documentId="8_{52706DEF-F122-4079-A71E-59D492CFFA2B}" xr6:coauthVersionLast="45" xr6:coauthVersionMax="45" xr10:uidLastSave="{00000000-0000-0000-0000-000000000000}"/>
  <bookViews>
    <workbookView xWindow="-108" yWindow="-108" windowWidth="23256" windowHeight="12576" xr2:uid="{00000000-000D-0000-FFFF-FFFF00000000}"/>
  </bookViews>
  <sheets>
    <sheet name="Messier" sheetId="1" r:id="rId1"/>
  </sheets>
  <definedNames>
    <definedName name="_xlnm._FilterDatabase" localSheetId="0" hidden="1">Messier!$A$8:$N$118</definedName>
    <definedName name="_xlnm.Print_Titles" localSheetId="0">Messier!$8:$8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8" i="1" l="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C3" i="1" l="1"/>
  <c r="C5" i="1"/>
</calcChain>
</file>

<file path=xl/sharedStrings.xml><?xml version="1.0" encoding="utf-8"?>
<sst xmlns="http://schemas.openxmlformats.org/spreadsheetml/2006/main" count="668" uniqueCount="377">
  <si>
    <t>Type</t>
  </si>
  <si>
    <t>SNR</t>
  </si>
  <si>
    <t>GC</t>
  </si>
  <si>
    <t>OC</t>
  </si>
  <si>
    <t>BN</t>
  </si>
  <si>
    <t>C+N</t>
  </si>
  <si>
    <t>PN</t>
  </si>
  <si>
    <t>EN</t>
  </si>
  <si>
    <t>Gxy</t>
  </si>
  <si>
    <t>DS</t>
  </si>
  <si>
    <t>Constellation</t>
  </si>
  <si>
    <t>Season</t>
  </si>
  <si>
    <t>Comment</t>
  </si>
  <si>
    <t>Winter</t>
  </si>
  <si>
    <t>Autumn</t>
  </si>
  <si>
    <t>Spring</t>
  </si>
  <si>
    <t>Summer</t>
  </si>
  <si>
    <t>Butterfly Cluster</t>
  </si>
  <si>
    <t>Eagle Cluster</t>
  </si>
  <si>
    <t>Lagoon Nebula</t>
  </si>
  <si>
    <t>Crab Nebula</t>
  </si>
  <si>
    <t>Trifid Nebula</t>
  </si>
  <si>
    <t>Owl Nebula</t>
  </si>
  <si>
    <t>Pinwheel Galaxy</t>
  </si>
  <si>
    <t>Black Eye Galaxy</t>
  </si>
  <si>
    <t>Sombrero Galaxy</t>
  </si>
  <si>
    <t>Whirlpool Galaxy</t>
  </si>
  <si>
    <t>Sunflower Galaxy</t>
  </si>
  <si>
    <t>Wild Duck Cluster</t>
  </si>
  <si>
    <t>Ring Nebula</t>
  </si>
  <si>
    <t>Andromeda Galaxy</t>
  </si>
  <si>
    <t>Beehive Cluster</t>
  </si>
  <si>
    <t>Pleiades</t>
  </si>
  <si>
    <t>Orion Nebula</t>
  </si>
  <si>
    <t>Leo</t>
  </si>
  <si>
    <t>Group</t>
  </si>
  <si>
    <t>Numerous</t>
  </si>
  <si>
    <t>Observed through the MKAS 16" SCT at Canterbury</t>
  </si>
  <si>
    <t>First TSS monthly competition entry attempt</t>
  </si>
  <si>
    <t>Triangulum Galaxy</t>
  </si>
  <si>
    <t>Excellent processing skills lessons learnt</t>
  </si>
  <si>
    <t>Early imaging attempt</t>
  </si>
  <si>
    <t>Total Number Imaged</t>
  </si>
  <si>
    <t>Total Number Seen</t>
  </si>
  <si>
    <t>ISO1600 30 seconds. Dim globular</t>
  </si>
  <si>
    <t>ISO3200 40 seconds. Nice bright core.</t>
  </si>
  <si>
    <t>ISO1600 30 seconds. Down low in Capricorn, lost in the light pollution of Chatham and Rochester. Can still see some jellyfish tentacles though!</t>
  </si>
  <si>
    <t>ISO3200 40 seconds. Open cluster in Perseus.</t>
  </si>
  <si>
    <t>ISO3200 30 seconds. At 7.5 degrees altitude, a very poor definition globular cluster.</t>
  </si>
  <si>
    <t>Failed imaging attempt. Probably shouldn't count this one! I'll try again in a couple of months.</t>
  </si>
  <si>
    <t>Taurus</t>
  </si>
  <si>
    <t>Aquarius</t>
  </si>
  <si>
    <t>Canes Venatici</t>
  </si>
  <si>
    <t>Scorpius</t>
  </si>
  <si>
    <t>Serpens</t>
  </si>
  <si>
    <t>Sagittarius</t>
  </si>
  <si>
    <t>Ophiuchus</t>
  </si>
  <si>
    <t>Scutum</t>
  </si>
  <si>
    <t>Hercules</t>
  </si>
  <si>
    <t>Pegasus</t>
  </si>
  <si>
    <t>Vulpecula</t>
  </si>
  <si>
    <t>Cygnus</t>
  </si>
  <si>
    <t>Capricornus</t>
  </si>
  <si>
    <t>Andromeda</t>
  </si>
  <si>
    <t>Triangulum</t>
  </si>
  <si>
    <t>Perseus</t>
  </si>
  <si>
    <t>Gemini</t>
  </si>
  <si>
    <t>Auriga</t>
  </si>
  <si>
    <t>Ursa Major</t>
  </si>
  <si>
    <t>Canis Major</t>
  </si>
  <si>
    <t>Orion</t>
  </si>
  <si>
    <t>Cancer</t>
  </si>
  <si>
    <t>Puppis</t>
  </si>
  <si>
    <t>Hydra</t>
  </si>
  <si>
    <t>Virgo</t>
  </si>
  <si>
    <t>Monoceros</t>
  </si>
  <si>
    <t>Cassiopeia</t>
  </si>
  <si>
    <t>Coma Berenices</t>
  </si>
  <si>
    <t>Lyra</t>
  </si>
  <si>
    <t>Sagitta</t>
  </si>
  <si>
    <t>Pisces</t>
  </si>
  <si>
    <t>Cetus</t>
  </si>
  <si>
    <t>Lepus</t>
  </si>
  <si>
    <t>Draco</t>
  </si>
  <si>
    <t>90x40</t>
  </si>
  <si>
    <t>8.0x5.7</t>
  </si>
  <si>
    <t>178x63</t>
  </si>
  <si>
    <t>8x6</t>
  </si>
  <si>
    <t>73x45</t>
  </si>
  <si>
    <t>85x60</t>
  </si>
  <si>
    <t>20x15</t>
  </si>
  <si>
    <t>11x7</t>
  </si>
  <si>
    <t>1.4x1.0</t>
  </si>
  <si>
    <t>2.7x1.8</t>
  </si>
  <si>
    <t>17x10</t>
  </si>
  <si>
    <t>Size (arcmin)</t>
  </si>
  <si>
    <t>Seen or Imaged</t>
  </si>
  <si>
    <t>Casper the Friendly Ghost Nebula</t>
  </si>
  <si>
    <t>Andromeda satellite galaxy</t>
  </si>
  <si>
    <t>Apparent Magnitude</t>
  </si>
  <si>
    <t>Dumbbell Nebula</t>
  </si>
  <si>
    <t>ISO3200 30 seconds. Little Dumbbell nebula. Would make a nice target for the Altair 290C.</t>
  </si>
  <si>
    <t>05h 34m 31.94s</t>
  </si>
  <si>
    <t>+22° 00′ 52.2″</t>
  </si>
  <si>
    <t>21h 33m 27.02s</t>
  </si>
  <si>
    <t>−00° 49′ 23.7″</t>
  </si>
  <si>
    <t>13h 42m 11.62s</t>
  </si>
  <si>
    <t>+28° 22′ 38.2″</t>
  </si>
  <si>
    <t>16h 23m 35.22s</t>
  </si>
  <si>
    <t>−26° 31′ 32.7″</t>
  </si>
  <si>
    <t>15h 18m 33.22s</t>
  </si>
  <si>
    <t>+02° 04′ 51.7″</t>
  </si>
  <si>
    <t>17h 40.1m</t>
  </si>
  <si>
    <t>−32° 13′</t>
  </si>
  <si>
    <t>Ptolemy Cluster</t>
  </si>
  <si>
    <t>17h 53m 51.2s</t>
  </si>
  <si>
    <t>−34° 47′ 34″</t>
  </si>
  <si>
    <t>18h 03m 37s</t>
  </si>
  <si>
    <t>−24° 23′ 12″</t>
  </si>
  <si>
    <t>17h 19m 11.78s</t>
  </si>
  <si>
    <t>−18° 30′ 58.5″</t>
  </si>
  <si>
    <t>16h 57m 8.92s</t>
  </si>
  <si>
    <t>−04° 05′ 58.07″</t>
  </si>
  <si>
    <t>18h 51.1m</t>
  </si>
  <si>
    <t>−06° 16′</t>
  </si>
  <si>
    <t>16h 47m 14.18s</t>
  </si>
  <si>
    <t>−01° 56′ 54.7″</t>
  </si>
  <si>
    <t>Great Globular Cluster in Hercules</t>
  </si>
  <si>
    <t>16h 41m 41.24s</t>
  </si>
  <si>
    <t>+36° 27′ 35.5″</t>
  </si>
  <si>
    <t>17h 37m 36.15s</t>
  </si>
  <si>
    <t>−03° 14′ 45.3″</t>
  </si>
  <si>
    <t>21h 29m 58.33s</t>
  </si>
  <si>
    <t>+12° 10′ 01.2″</t>
  </si>
  <si>
    <t>18h 18m 48s</t>
  </si>
  <si>
    <t>−13° 49′</t>
  </si>
  <si>
    <t>Omega, Swan, Horseshoe, or Lobster Nebula</t>
  </si>
  <si>
    <t>18h 20m 26s</t>
  </si>
  <si>
    <t>−16° 10′ 36″</t>
  </si>
  <si>
    <t>18h 19.9m</t>
  </si>
  <si>
    <t>−17° 08′</t>
  </si>
  <si>
    <t>17h 02m 37.69s</t>
  </si>
  <si>
    <t>−26° 16′ 04.6″</t>
  </si>
  <si>
    <t>18h 02m 23s</t>
  </si>
  <si>
    <t>−23° 01′ 48″</t>
  </si>
  <si>
    <t>18h 04.6m</t>
  </si>
  <si>
    <t>−22° 30′</t>
  </si>
  <si>
    <t>Sagittarius Cluster</t>
  </si>
  <si>
    <t>18h 36m 23.94s</t>
  </si>
  <si>
    <t>−23° 54′ 17.1″</t>
  </si>
  <si>
    <t>17h 56.8m</t>
  </si>
  <si>
    <t>−19° 01′</t>
  </si>
  <si>
    <t>Sagittarius Star Cloud</t>
  </si>
  <si>
    <t>18h 17m</t>
  </si>
  <si>
    <t>−18° 29′</t>
  </si>
  <si>
    <t>18h 31.6m</t>
  </si>
  <si>
    <t>−19° 15′</t>
  </si>
  <si>
    <t>18h 45.2m</t>
  </si>
  <si>
    <t>−09° 24′</t>
  </si>
  <si>
    <t>19h 59m 36.340s</t>
  </si>
  <si>
    <t>+22° 43′ 16.09″</t>
  </si>
  <si>
    <t>18h 24m 32.89s</t>
  </si>
  <si>
    <t>−24° 52′ 11.4″</t>
  </si>
  <si>
    <t>Cooling Tower</t>
  </si>
  <si>
    <t>20h 23m 56s</t>
  </si>
  <si>
    <t>+38° 31′ 24″</t>
  </si>
  <si>
    <t>21h 40m 22.12</t>
  </si>
  <si>
    <t>−23° 10′ 47.5″</t>
  </si>
  <si>
    <t>00h 42m 44.3s</t>
  </si>
  <si>
    <t>+41° 16′ 9″</t>
  </si>
  <si>
    <t>00h 42m 41.8s</t>
  </si>
  <si>
    <t>+40° 51′ 55″</t>
  </si>
  <si>
    <t>01h 33m 50.02s</t>
  </si>
  <si>
    <t>+30° 39′ 36.7″</t>
  </si>
  <si>
    <t>02h 42.1m</t>
  </si>
  <si>
    <t>+42° 46′</t>
  </si>
  <si>
    <t>06h 09.1m</t>
  </si>
  <si>
    <t>+24° 21′</t>
  </si>
  <si>
    <t>05h 36m 12s</t>
  </si>
  <si>
    <t>+34° 08′ 4″</t>
  </si>
  <si>
    <t>05h 52m 18s</t>
  </si>
  <si>
    <t>+32° 33′ 02″</t>
  </si>
  <si>
    <t>05h 28m 42s</t>
  </si>
  <si>
    <t>+35° 51′ 18″</t>
  </si>
  <si>
    <t>21h 31m 42s</t>
  </si>
  <si>
    <t>+48° 26′ 00″</t>
  </si>
  <si>
    <t>Winnecke 4</t>
  </si>
  <si>
    <t>12h 22m 12.5s</t>
  </si>
  <si>
    <t>+58° 4′ 59″</t>
  </si>
  <si>
    <t>06h 46.0m</t>
  </si>
  <si>
    <t>−20° 46′</t>
  </si>
  <si>
    <t>05h 35m 17.3</t>
  </si>
  <si>
    <t>−05° 23′ 28″</t>
  </si>
  <si>
    <t>De Mairan's Nebula</t>
  </si>
  <si>
    <t>05h 35.6m</t>
  </si>
  <si>
    <t>−05° 16′</t>
  </si>
  <si>
    <t>08h 40.4m</t>
  </si>
  <si>
    <t>+19° 59′</t>
  </si>
  <si>
    <t>03h 47m 24s</t>
  </si>
  <si>
    <t>+24° 07′ 00″</t>
  </si>
  <si>
    <t>07h 41.8m</t>
  </si>
  <si>
    <t>−14° 49′</t>
  </si>
  <si>
    <t>07h 36.6m</t>
  </si>
  <si>
    <t>−14° 30′</t>
  </si>
  <si>
    <t>08h 13.7m</t>
  </si>
  <si>
    <t>−05° 45′</t>
  </si>
  <si>
    <t>12h 29m 46.7s</t>
  </si>
  <si>
    <t>+08° 00′ 02″</t>
  </si>
  <si>
    <t>07h 03.2m</t>
  </si>
  <si>
    <t>−08° 20′</t>
  </si>
  <si>
    <t>13h 29m 52.7s</t>
  </si>
  <si>
    <t>+47° 11′ 43″</t>
  </si>
  <si>
    <t>23h 24.2m</t>
  </si>
  <si>
    <t>+61° 35′</t>
  </si>
  <si>
    <t>13h 12m 55.25s</t>
  </si>
  <si>
    <t>+18° 10′ 05.4″</t>
  </si>
  <si>
    <t>18h 55m 03.33s</t>
  </si>
  <si>
    <t>−30° 28′ 47.5″</t>
  </si>
  <si>
    <t>19h 39m 59.71s</t>
  </si>
  <si>
    <t>−30° 57′ 53.1″</t>
  </si>
  <si>
    <t>19h 16m 35.57s</t>
  </si>
  <si>
    <t>+30° 11′ 00.5″</t>
  </si>
  <si>
    <t>18h 53m 35.079s</t>
  </si>
  <si>
    <t>+33° 01′ 45.03″</t>
  </si>
  <si>
    <t>12h 37m 43.5s</t>
  </si>
  <si>
    <t>+11° 49′ 05″</t>
  </si>
  <si>
    <t>12h 42m 02.3s</t>
  </si>
  <si>
    <t>+11° 38′ 49″</t>
  </si>
  <si>
    <t>12h 43m 39.6s</t>
  </si>
  <si>
    <t>+11° 33′ 09″</t>
  </si>
  <si>
    <t>12h 21m 54.9s</t>
  </si>
  <si>
    <t>+04° 28′ 25″</t>
  </si>
  <si>
    <t>17h 01m 12.60s</t>
  </si>
  <si>
    <t>−30° 06′ 44.5″</t>
  </si>
  <si>
    <t>13h 15m 49.3s</t>
  </si>
  <si>
    <t>+42° 01′ 45″</t>
  </si>
  <si>
    <t>12h 56m 43.7s</t>
  </si>
  <si>
    <t>+21° 40′ 58″</t>
  </si>
  <si>
    <t>Leo Triplet</t>
  </si>
  <si>
    <t>11h 18m 55.9s</t>
  </si>
  <si>
    <t>+13° 05′ 32″</t>
  </si>
  <si>
    <t>11h 20m 15.0s</t>
  </si>
  <si>
    <t>+12° 59′ 30″</t>
  </si>
  <si>
    <t>08h 51.3m</t>
  </si>
  <si>
    <t>+11° 49′</t>
  </si>
  <si>
    <t>12h 39m 27.98s</t>
  </si>
  <si>
    <t>−26° 44′ 38.6″</t>
  </si>
  <si>
    <t>18h 31m 23.10s</t>
  </si>
  <si>
    <t>−32° 20′ 53.1″</t>
  </si>
  <si>
    <t>18h 43m 12.76s</t>
  </si>
  <si>
    <t>−32° 17′ 31.6″</t>
  </si>
  <si>
    <t>19h 53m 46.49s</t>
  </si>
  <si>
    <t>+18° 46′ 45.1″</t>
  </si>
  <si>
    <t>20h 53m 27.70s</t>
  </si>
  <si>
    <t>−12° 32′ 14.3″</t>
  </si>
  <si>
    <t>20h 58m 54s</t>
  </si>
  <si>
    <t>−12° 38′</t>
  </si>
  <si>
    <t>01h 36m 41.8s</t>
  </si>
  <si>
    <t>+15° 47′ 01″</t>
  </si>
  <si>
    <t>20h 06m 04.75s</t>
  </si>
  <si>
    <t>−21° 55′ 16.2″</t>
  </si>
  <si>
    <t>Little Dumbbell Nebula</t>
  </si>
  <si>
    <t>01h 42.4m</t>
  </si>
  <si>
    <t>+51° 34′ 31″</t>
  </si>
  <si>
    <t>Cetus A</t>
  </si>
  <si>
    <t>02h 42m 40.7s</t>
  </si>
  <si>
    <t>−00° 00′ 48″</t>
  </si>
  <si>
    <t>05h 46m 46.7s</t>
  </si>
  <si>
    <t>+00° 00′ 50″</t>
  </si>
  <si>
    <t>05h 24m 10.59s</t>
  </si>
  <si>
    <t>−24° 31′ 27.3″</t>
  </si>
  <si>
    <t>16h 17m 02.41s</t>
  </si>
  <si>
    <t>−22° 58′ 33.9″</t>
  </si>
  <si>
    <t>Bode's Galaxy</t>
  </si>
  <si>
    <t>09h 55m 33.2s</t>
  </si>
  <si>
    <t>+69° 3′ 55″</t>
  </si>
  <si>
    <t>Cigar Galaxy</t>
  </si>
  <si>
    <t>09h 55m 52.2s</t>
  </si>
  <si>
    <t>+69° 40′ 47″</t>
  </si>
  <si>
    <t>Southern Pinwheel Galaxy</t>
  </si>
  <si>
    <t>13h 37m 00.9s</t>
  </si>
  <si>
    <t>−29° 51′ 57″</t>
  </si>
  <si>
    <t>12h 25m 03.7s</t>
  </si>
  <si>
    <t>+12° 53′ 13″</t>
  </si>
  <si>
    <t>12h 25m 24.0s</t>
  </si>
  <si>
    <t>+18° 11′ 28″</t>
  </si>
  <si>
    <t>12h 26m 11.7s</t>
  </si>
  <si>
    <t>+12° 56′ 46″</t>
  </si>
  <si>
    <t>Virgo A</t>
  </si>
  <si>
    <t>12h 30m 49.42338s</t>
  </si>
  <si>
    <t>+12° 23′ 28.0439″</t>
  </si>
  <si>
    <t>12h 31m 59.2s</t>
  </si>
  <si>
    <t>+14° 25′ 14″</t>
  </si>
  <si>
    <t>12h 35m 39.8s</t>
  </si>
  <si>
    <t>+12° 33′ 23″</t>
  </si>
  <si>
    <t>12h 36m 49.8s</t>
  </si>
  <si>
    <t>+13° 09′ 46″</t>
  </si>
  <si>
    <t>12h 35m 26.4s</t>
  </si>
  <si>
    <t>+14° 29′ 47″</t>
  </si>
  <si>
    <t>17h 17m 07.39s</t>
  </si>
  <si>
    <t>+43° 08′ 09.4″</t>
  </si>
  <si>
    <t>07h 44.6m</t>
  </si>
  <si>
    <t>−23° 52′</t>
  </si>
  <si>
    <t>12h 50m 53.1s</t>
  </si>
  <si>
    <t>+41° 07′ 14″</t>
  </si>
  <si>
    <t>10h 43m 57.7s</t>
  </si>
  <si>
    <t>+11° 42′ 14″</t>
  </si>
  <si>
    <t>10h 46m 45.7s</t>
  </si>
  <si>
    <t>+11° 49′ 12″</t>
  </si>
  <si>
    <t>11h 14m 47.734s</t>
  </si>
  <si>
    <t>+55° 01′ 08.50″</t>
  </si>
  <si>
    <t>12h 13m 48.292s</t>
  </si>
  <si>
    <t>+14° 54′ 01.69″</t>
  </si>
  <si>
    <t>12h 18m 49.6s</t>
  </si>
  <si>
    <t>+14° 24′ 59″</t>
  </si>
  <si>
    <t>12h 22m 54.9s</t>
  </si>
  <si>
    <t>+15° 49′ 21″</t>
  </si>
  <si>
    <t>14h 03m 12.6s</t>
  </si>
  <si>
    <t>+54° 20′ 57″</t>
  </si>
  <si>
    <t>Spindle Galaxy</t>
  </si>
  <si>
    <t>15h 06m 29.5s</t>
  </si>
  <si>
    <t>+55° 45′ 48″</t>
  </si>
  <si>
    <t>01h 33.2m</t>
  </si>
  <si>
    <t>+60° 42′</t>
  </si>
  <si>
    <t>12h 39m 59.4s</t>
  </si>
  <si>
    <t>−11° 37′ 23″</t>
  </si>
  <si>
    <t>10h 47m 49.6s</t>
  </si>
  <si>
    <t>+12° 34′ 54″</t>
  </si>
  <si>
    <t>12h 18m 57.5s</t>
  </si>
  <si>
    <t>+47° 18′ 14″</t>
  </si>
  <si>
    <t>16h 32m 31.86s</t>
  </si>
  <si>
    <t>−13° 03′ 13.6″</t>
  </si>
  <si>
    <t>11h 11m 31.0s</t>
  </si>
  <si>
    <t>+55° 40′ 27″</t>
  </si>
  <si>
    <t>11h 57m 36.0s</t>
  </si>
  <si>
    <t>+53° 22′ 28″</t>
  </si>
  <si>
    <t>Declination</t>
  </si>
  <si>
    <t>Observed and Imaged Messier List</t>
  </si>
  <si>
    <t>Messier 
No.</t>
  </si>
  <si>
    <t>NGC 
No.</t>
  </si>
  <si>
    <t>Visually looks like a double star system.
My image won't win the December AP competition! But it was fun to capture.
ISO3200 45 seconds. Captured 100, used 29!</t>
  </si>
  <si>
    <t>ISO6400 30 seconds. Nice open cluster. 
Got to stop using ISO6400!</t>
  </si>
  <si>
    <t>Date 
Seen</t>
  </si>
  <si>
    <t>Date 
Imaged</t>
  </si>
  <si>
    <t>Summer 
2019</t>
  </si>
  <si>
    <t>Right 
Ascension</t>
  </si>
  <si>
    <t>Common 
Name</t>
  </si>
  <si>
    <t>A favourite object from 2016/17 when I had a 10" dob</t>
  </si>
  <si>
    <t>Single shot ISO3200 40 seconds 12/01/20 
Think I need to have another try at this one!</t>
  </si>
  <si>
    <t>Single shot ISO3200 40 seconds 12/01/20 
M31 peering in from the side.</t>
  </si>
  <si>
    <t>Single shot ISO6400 40 seconds 12/01/20 Very faint satellite galaxy, I need to try this one again!</t>
  </si>
  <si>
    <t>Single shot ISO3200 20seconds 17/01/20
M67 is an open cluster in the constellation of Cancer.</t>
  </si>
  <si>
    <t>Single shot ISO3200 20seconds 17/01/20 
M67 is an open cluster in the constellation of Gemini.</t>
  </si>
  <si>
    <t>M42 - Orion Nebular Trapezium
10 x Fits, no darks or lights because I lost the usb connection to the mount</t>
  </si>
  <si>
    <t>A denser open cluster with the added bonus of planetary nebular NGC 2438 in the middle!</t>
  </si>
  <si>
    <t>A nice open cluster, hoping to catch the reds and blues but I'm not holding my breath.</t>
  </si>
  <si>
    <t>M48 - A larger open cluster that filled the frame more than the above targets.</t>
  </si>
  <si>
    <t>A larger open cluster that filled the frame more than the above targets.</t>
  </si>
  <si>
    <t>Imaged using my guide scope.</t>
  </si>
  <si>
    <t>Bright Core Galaxy</t>
  </si>
  <si>
    <t>Small edge on Galaxy</t>
  </si>
  <si>
    <t>Barely visible as a single image. Detail visible once processed</t>
  </si>
  <si>
    <t>Very faint galaxy</t>
  </si>
  <si>
    <t>Small Globuler Cluster</t>
  </si>
  <si>
    <t>Some nice spiral structure visible</t>
  </si>
  <si>
    <t>Another faint fuzzy at 300 seconds but a nice bright core and a hint of spiral arms.</t>
  </si>
  <si>
    <t>Bright core, visible outer core and some fuzzy faintness in an elliptical surround. Still too noisy 300 seconds at 3200iso. Going to have to try longer exposures at lower iso for these spring galaxies.</t>
  </si>
  <si>
    <t xml:space="preserve">All looking good with some faint spiral arms visible but then I lost the guiding half way into the first capture. </t>
  </si>
  <si>
    <t>M47 is a bit too large and spread out for the 600D FOV</t>
  </si>
  <si>
    <t>Single shot ISO6400 20 seconds Open cluster</t>
  </si>
  <si>
    <t>Single shot ISO3200 40 seconds Open cluster</t>
  </si>
  <si>
    <t>Single shot ISO3200 20seconds. M43, part of the most famous Orion Nebula. My plate solving seems to need looking at!</t>
  </si>
  <si>
    <t>Single shot ISO1600 30 seconds Open cluster</t>
  </si>
  <si>
    <t>Single shot ISO3200 10 seconds Open cluster</t>
  </si>
  <si>
    <t>Excellent binocular object
Single shot ISO3200 20seconds M44, aka the Beehive Cluster aka Praesepe is an open cluster in the constellation of Cancer. It needs a wider view to fully appreciate it.</t>
  </si>
  <si>
    <t>Well pleased to see a faint smudge on the screen as soon as the telescope stopped moving. I used the APT aim function to center the target and set the guiding going. Just captured a couple of 500 second images. The Owl face has a lovely hue, definitely coming back to this one another night.</t>
  </si>
  <si>
    <t>Good size quite bright Glob. 4 stacked images 1600iso 10s, 20s, 30s and 40s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</si>
</sst>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theme="1"/>
      <name val="Calibri"/>
      <family val="2"/>
      <scheme val="minor"/>
    </font>
    <font>
      <sz val="8"/>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9"/>
      <color theme="1"/>
      <name val="Calibri"/>
      <family val="2"/>
      <scheme val="minor"/>
    </font>
  </fonts>
  <fills count="2">
    <fill>
      <patternFill patternType="none"/>
    </fill>
    <fill>
      <patternFill patternType="gray125"/>
    </fill>
  </fills>
  <borders count="3">
    <border>
      <left/>
      <right/>
      <top/>
      <bottom/>
      <diagonal/>
    </border>
    <border>
      <left/>
      <right/>
      <top/>
      <bottom style="double">
        <color indexed="64"/>
      </bottom>
      <diagonal/>
    </border>
    <border>
      <left/>
      <right/>
      <top/>
      <bottom style="thin">
        <color indexed="64"/>
      </bottom>
      <diagonal/>
    </border>
  </borders>
  <cellStyleXfs count="1">
    <xf numFmtId="0" fontId="0" fillId="0" borderId="0"/>
  </cellStyleXfs>
  <cellXfs count="19">
    <xf numFmtId="0" fontId="0" fillId="0" borderId="0" xfId="0"/>
    <xf numFmtId="0" fontId="2" fillId="0" borderId="0" xfId="0" applyFont="1" applyAlignment="1">
      <alignment horizontal="center" vertical="top"/>
    </xf>
    <xf numFmtId="0" fontId="2" fillId="0" borderId="0" xfId="0" applyFont="1" applyAlignment="1">
      <alignment vertical="top" wrapText="1"/>
    </xf>
    <xf numFmtId="0" fontId="3"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center" vertical="top"/>
    </xf>
    <xf numFmtId="0" fontId="4" fillId="0" borderId="2" xfId="0" applyFont="1" applyBorder="1" applyAlignment="1">
      <alignment horizontal="center" vertical="top"/>
    </xf>
    <xf numFmtId="0" fontId="4" fillId="0" borderId="0" xfId="0" applyFont="1" applyBorder="1" applyAlignment="1">
      <alignment horizontal="center" vertical="top"/>
    </xf>
    <xf numFmtId="164" fontId="2" fillId="0" borderId="0" xfId="0" applyNumberFormat="1" applyFont="1" applyAlignment="1">
      <alignment horizontal="center" vertical="top"/>
    </xf>
    <xf numFmtId="0" fontId="2" fillId="0" borderId="0" xfId="0" applyNumberFormat="1"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2" fillId="0" borderId="0" xfId="0" applyFont="1" applyAlignment="1">
      <alignment vertical="top"/>
    </xf>
    <xf numFmtId="0" fontId="3" fillId="0" borderId="1" xfId="0" applyFont="1" applyBorder="1" applyAlignment="1">
      <alignment vertical="top" wrapText="1"/>
    </xf>
    <xf numFmtId="164" fontId="3" fillId="0" borderId="1" xfId="0" applyNumberFormat="1" applyFont="1" applyBorder="1" applyAlignment="1">
      <alignment vertical="top" wrapText="1"/>
    </xf>
    <xf numFmtId="0" fontId="3" fillId="0" borderId="0" xfId="0" applyFont="1" applyAlignment="1">
      <alignment vertical="top" wrapText="1"/>
    </xf>
    <xf numFmtId="164" fontId="2" fillId="0" borderId="0" xfId="0" applyNumberFormat="1"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N118"/>
  <sheetViews>
    <sheetView tabSelected="1" zoomScale="90" zoomScaleNormal="90" workbookViewId="0">
      <pane xSplit="1" ySplit="8" topLeftCell="B9" activePane="bottomRight" state="frozen"/>
      <selection pane="topRight" activeCell="B1" sqref="B1"/>
      <selection pane="bottomLeft" activeCell="A9" sqref="A9"/>
      <selection pane="bottomRight"/>
    </sheetView>
  </sheetViews>
  <sheetFormatPr defaultColWidth="9.109375" defaultRowHeight="15.6" x14ac:dyDescent="0.3"/>
  <cols>
    <col min="1" max="1" width="15.5546875" style="1" customWidth="1"/>
    <col min="2" max="2" width="12.77734375" style="1" customWidth="1"/>
    <col min="3" max="3" width="6.88671875" style="1" customWidth="1"/>
    <col min="4" max="4" width="22.88671875" style="2" customWidth="1"/>
    <col min="5" max="5" width="15.88671875" style="11" bestFit="1" customWidth="1"/>
    <col min="6" max="6" width="11.109375" style="1" customWidth="1"/>
    <col min="7" max="7" width="13.77734375" style="1" customWidth="1"/>
    <col min="8" max="8" width="15.77734375" style="11" customWidth="1"/>
    <col min="9" max="9" width="14.77734375" style="11" customWidth="1"/>
    <col min="10" max="10" width="9.33203125" style="1" customWidth="1"/>
    <col min="11" max="11" width="11.21875" style="8" customWidth="1"/>
    <col min="12" max="12" width="9.88671875" style="8" customWidth="1"/>
    <col min="13" max="13" width="10.88671875" style="8" customWidth="1"/>
    <col min="14" max="14" width="56.6640625" style="10" customWidth="1"/>
    <col min="15" max="16384" width="9.109375" style="1"/>
  </cols>
  <sheetData>
    <row r="1" spans="1:14" ht="25.2" x14ac:dyDescent="0.3">
      <c r="A1" s="13" t="s">
        <v>337</v>
      </c>
      <c r="B1" s="3"/>
      <c r="C1" s="3"/>
    </row>
    <row r="2" spans="1:14" x14ac:dyDescent="0.3">
      <c r="A2" s="12"/>
      <c r="B2" s="3"/>
      <c r="C2" s="3"/>
      <c r="J2" s="9"/>
      <c r="K2" s="9"/>
    </row>
    <row r="3" spans="1:14" ht="18" x14ac:dyDescent="0.3">
      <c r="A3" s="4" t="s">
        <v>43</v>
      </c>
      <c r="B3" s="5"/>
      <c r="C3" s="6">
        <f>COUNTA(K9:K118)</f>
        <v>11</v>
      </c>
    </row>
    <row r="4" spans="1:14" ht="18" x14ac:dyDescent="0.3">
      <c r="A4" s="4"/>
      <c r="B4" s="5"/>
      <c r="C4" s="7"/>
    </row>
    <row r="5" spans="1:14" ht="18" x14ac:dyDescent="0.3">
      <c r="A5" s="4" t="s">
        <v>42</v>
      </c>
      <c r="B5" s="5"/>
      <c r="C5" s="6">
        <f>COUNTA(L9:L118)</f>
        <v>42</v>
      </c>
    </row>
    <row r="6" spans="1:14" ht="18" x14ac:dyDescent="0.3">
      <c r="A6" s="4"/>
      <c r="B6" s="5"/>
      <c r="C6" s="7"/>
    </row>
    <row r="8" spans="1:14" s="17" customFormat="1" ht="31.8" thickBot="1" x14ac:dyDescent="0.35">
      <c r="A8" s="15" t="s">
        <v>338</v>
      </c>
      <c r="B8" s="15" t="s">
        <v>339</v>
      </c>
      <c r="C8" s="15" t="s">
        <v>0</v>
      </c>
      <c r="D8" s="15" t="s">
        <v>346</v>
      </c>
      <c r="E8" s="15" t="s">
        <v>10</v>
      </c>
      <c r="F8" s="15" t="s">
        <v>95</v>
      </c>
      <c r="G8" s="15" t="s">
        <v>99</v>
      </c>
      <c r="H8" s="15" t="s">
        <v>345</v>
      </c>
      <c r="I8" s="15" t="s">
        <v>336</v>
      </c>
      <c r="J8" s="15" t="s">
        <v>11</v>
      </c>
      <c r="K8" s="16" t="s">
        <v>342</v>
      </c>
      <c r="L8" s="16" t="s">
        <v>343</v>
      </c>
      <c r="M8" s="16" t="s">
        <v>96</v>
      </c>
      <c r="N8" s="15" t="s">
        <v>12</v>
      </c>
    </row>
    <row r="9" spans="1:14" s="14" customFormat="1" ht="16.2" hidden="1" thickTop="1" x14ac:dyDescent="0.3">
      <c r="A9" s="1">
        <v>1</v>
      </c>
      <c r="B9" s="1">
        <v>1952</v>
      </c>
      <c r="C9" s="1" t="s">
        <v>1</v>
      </c>
      <c r="D9" s="2" t="s">
        <v>20</v>
      </c>
      <c r="E9" s="11" t="s">
        <v>50</v>
      </c>
      <c r="F9" s="1">
        <v>6</v>
      </c>
      <c r="G9" s="1">
        <v>8.4</v>
      </c>
      <c r="H9" s="11" t="s">
        <v>102</v>
      </c>
      <c r="I9" s="11" t="s">
        <v>103</v>
      </c>
      <c r="J9" s="1" t="s">
        <v>13</v>
      </c>
      <c r="K9" s="8">
        <v>43374</v>
      </c>
      <c r="L9" s="8"/>
      <c r="M9" s="8" t="b">
        <f t="shared" ref="M9:M40" si="0">NOT(K9&amp;L9="")</f>
        <v>1</v>
      </c>
      <c r="N9" s="2" t="s">
        <v>37</v>
      </c>
    </row>
    <row r="10" spans="1:14" ht="16.2" thickTop="1" x14ac:dyDescent="0.3">
      <c r="A10" s="1">
        <v>2</v>
      </c>
      <c r="B10" s="1">
        <v>7089</v>
      </c>
      <c r="C10" s="1" t="s">
        <v>2</v>
      </c>
      <c r="E10" s="11" t="s">
        <v>51</v>
      </c>
      <c r="F10" s="1">
        <v>12.9</v>
      </c>
      <c r="G10" s="1">
        <v>6.3</v>
      </c>
      <c r="H10" s="11" t="s">
        <v>104</v>
      </c>
      <c r="I10" s="11" t="s">
        <v>105</v>
      </c>
      <c r="J10" s="1" t="s">
        <v>14</v>
      </c>
      <c r="L10" s="8">
        <v>43787</v>
      </c>
      <c r="M10" s="8" t="b">
        <f t="shared" si="0"/>
        <v>1</v>
      </c>
      <c r="N10" s="10" t="s">
        <v>44</v>
      </c>
    </row>
    <row r="11" spans="1:14" s="14" customFormat="1" ht="31.2" x14ac:dyDescent="0.3">
      <c r="A11" s="1">
        <v>3</v>
      </c>
      <c r="B11" s="1">
        <v>5272</v>
      </c>
      <c r="C11" s="1" t="s">
        <v>2</v>
      </c>
      <c r="D11" s="2"/>
      <c r="E11" s="11" t="s">
        <v>52</v>
      </c>
      <c r="F11" s="1">
        <v>16</v>
      </c>
      <c r="G11" s="1">
        <v>6.2</v>
      </c>
      <c r="H11" s="11" t="s">
        <v>106</v>
      </c>
      <c r="I11" s="11" t="s">
        <v>107</v>
      </c>
      <c r="J11" s="1" t="s">
        <v>15</v>
      </c>
      <c r="K11" s="8"/>
      <c r="L11" s="8">
        <v>43925</v>
      </c>
      <c r="M11" s="8" t="b">
        <f t="shared" si="0"/>
        <v>1</v>
      </c>
      <c r="N11" s="2" t="s">
        <v>376</v>
      </c>
    </row>
    <row r="12" spans="1:14" s="14" customFormat="1" hidden="1" x14ac:dyDescent="0.3">
      <c r="A12" s="1">
        <v>4</v>
      </c>
      <c r="B12" s="1">
        <v>6121</v>
      </c>
      <c r="C12" s="1" t="s">
        <v>2</v>
      </c>
      <c r="D12" s="2"/>
      <c r="E12" s="11" t="s">
        <v>53</v>
      </c>
      <c r="F12" s="1">
        <v>26.3</v>
      </c>
      <c r="G12" s="1">
        <v>5.9</v>
      </c>
      <c r="H12" s="11" t="s">
        <v>108</v>
      </c>
      <c r="I12" s="11" t="s">
        <v>109</v>
      </c>
      <c r="J12" s="1" t="s">
        <v>16</v>
      </c>
      <c r="K12" s="8"/>
      <c r="L12" s="8"/>
      <c r="M12" s="8" t="b">
        <f t="shared" si="0"/>
        <v>0</v>
      </c>
      <c r="N12" s="2"/>
    </row>
    <row r="13" spans="1:14" s="14" customFormat="1" hidden="1" x14ac:dyDescent="0.3">
      <c r="A13" s="1">
        <v>5</v>
      </c>
      <c r="B13" s="1">
        <v>5904</v>
      </c>
      <c r="C13" s="1" t="s">
        <v>2</v>
      </c>
      <c r="D13" s="2"/>
      <c r="E13" s="11" t="s">
        <v>54</v>
      </c>
      <c r="F13" s="1">
        <v>17</v>
      </c>
      <c r="G13" s="1">
        <v>6.7</v>
      </c>
      <c r="H13" s="11" t="s">
        <v>110</v>
      </c>
      <c r="I13" s="11" t="s">
        <v>111</v>
      </c>
      <c r="J13" s="1" t="s">
        <v>15</v>
      </c>
      <c r="K13" s="8"/>
      <c r="L13" s="8"/>
      <c r="M13" s="8" t="b">
        <f t="shared" si="0"/>
        <v>0</v>
      </c>
      <c r="N13" s="2"/>
    </row>
    <row r="14" spans="1:14" s="14" customFormat="1" hidden="1" x14ac:dyDescent="0.3">
      <c r="A14" s="1">
        <v>6</v>
      </c>
      <c r="B14" s="1">
        <v>6405</v>
      </c>
      <c r="C14" s="1" t="s">
        <v>3</v>
      </c>
      <c r="D14" s="2" t="s">
        <v>17</v>
      </c>
      <c r="E14" s="11" t="s">
        <v>53</v>
      </c>
      <c r="F14" s="1">
        <v>25</v>
      </c>
      <c r="G14" s="1">
        <v>4.2</v>
      </c>
      <c r="H14" s="11" t="s">
        <v>112</v>
      </c>
      <c r="I14" s="11" t="s">
        <v>113</v>
      </c>
      <c r="J14" s="1" t="s">
        <v>16</v>
      </c>
      <c r="K14" s="8"/>
      <c r="L14" s="8"/>
      <c r="M14" s="8" t="b">
        <f t="shared" si="0"/>
        <v>0</v>
      </c>
      <c r="N14" s="2"/>
    </row>
    <row r="15" spans="1:14" s="14" customFormat="1" hidden="1" x14ac:dyDescent="0.3">
      <c r="A15" s="1">
        <v>7</v>
      </c>
      <c r="B15" s="1">
        <v>6475</v>
      </c>
      <c r="C15" s="1" t="s">
        <v>3</v>
      </c>
      <c r="D15" s="2" t="s">
        <v>114</v>
      </c>
      <c r="E15" s="11" t="s">
        <v>53</v>
      </c>
      <c r="F15" s="1">
        <v>80</v>
      </c>
      <c r="G15" s="1">
        <v>3.3</v>
      </c>
      <c r="H15" s="11" t="s">
        <v>115</v>
      </c>
      <c r="I15" s="11" t="s">
        <v>116</v>
      </c>
      <c r="J15" s="1" t="s">
        <v>16</v>
      </c>
      <c r="K15" s="8"/>
      <c r="L15" s="8"/>
      <c r="M15" s="8" t="b">
        <f t="shared" si="0"/>
        <v>0</v>
      </c>
      <c r="N15" s="2"/>
    </row>
    <row r="16" spans="1:14" s="14" customFormat="1" hidden="1" x14ac:dyDescent="0.3">
      <c r="A16" s="1">
        <v>8</v>
      </c>
      <c r="B16" s="1">
        <v>6523</v>
      </c>
      <c r="C16" s="1" t="s">
        <v>7</v>
      </c>
      <c r="D16" s="2" t="s">
        <v>19</v>
      </c>
      <c r="E16" s="11" t="s">
        <v>55</v>
      </c>
      <c r="F16" s="1" t="s">
        <v>84</v>
      </c>
      <c r="G16" s="1">
        <v>6</v>
      </c>
      <c r="H16" s="11" t="s">
        <v>117</v>
      </c>
      <c r="I16" s="11" t="s">
        <v>118</v>
      </c>
      <c r="J16" s="1" t="s">
        <v>16</v>
      </c>
      <c r="K16" s="8"/>
      <c r="L16" s="8"/>
      <c r="M16" s="8" t="b">
        <f t="shared" si="0"/>
        <v>0</v>
      </c>
      <c r="N16" s="2"/>
    </row>
    <row r="17" spans="1:14" s="14" customFormat="1" hidden="1" x14ac:dyDescent="0.3">
      <c r="A17" s="1">
        <v>9</v>
      </c>
      <c r="B17" s="1">
        <v>6333</v>
      </c>
      <c r="C17" s="1" t="s">
        <v>2</v>
      </c>
      <c r="D17" s="2"/>
      <c r="E17" s="11" t="s">
        <v>56</v>
      </c>
      <c r="F17" s="1">
        <v>9.3000000000000007</v>
      </c>
      <c r="G17" s="1">
        <v>8.4</v>
      </c>
      <c r="H17" s="11" t="s">
        <v>119</v>
      </c>
      <c r="I17" s="11" t="s">
        <v>120</v>
      </c>
      <c r="J17" s="1" t="s">
        <v>16</v>
      </c>
      <c r="K17" s="8"/>
      <c r="L17" s="8"/>
      <c r="M17" s="8" t="b">
        <f t="shared" si="0"/>
        <v>0</v>
      </c>
      <c r="N17" s="2"/>
    </row>
    <row r="18" spans="1:14" s="14" customFormat="1" hidden="1" x14ac:dyDescent="0.3">
      <c r="A18" s="1">
        <v>10</v>
      </c>
      <c r="B18" s="1">
        <v>6254</v>
      </c>
      <c r="C18" s="1" t="s">
        <v>2</v>
      </c>
      <c r="D18" s="2"/>
      <c r="E18" s="11" t="s">
        <v>56</v>
      </c>
      <c r="F18" s="1">
        <v>15.1</v>
      </c>
      <c r="G18" s="1">
        <v>6.4</v>
      </c>
      <c r="H18" s="11" t="s">
        <v>121</v>
      </c>
      <c r="I18" s="11" t="s">
        <v>122</v>
      </c>
      <c r="J18" s="1" t="s">
        <v>16</v>
      </c>
      <c r="K18" s="8"/>
      <c r="L18" s="8"/>
      <c r="M18" s="8" t="b">
        <f t="shared" si="0"/>
        <v>0</v>
      </c>
      <c r="N18" s="2"/>
    </row>
    <row r="19" spans="1:14" s="14" customFormat="1" hidden="1" x14ac:dyDescent="0.3">
      <c r="A19" s="1">
        <v>11</v>
      </c>
      <c r="B19" s="1">
        <v>6705</v>
      </c>
      <c r="C19" s="1" t="s">
        <v>3</v>
      </c>
      <c r="D19" s="2" t="s">
        <v>28</v>
      </c>
      <c r="E19" s="11" t="s">
        <v>57</v>
      </c>
      <c r="F19" s="1">
        <v>14</v>
      </c>
      <c r="G19" s="1">
        <v>6.3</v>
      </c>
      <c r="H19" s="11" t="s">
        <v>123</v>
      </c>
      <c r="I19" s="11" t="s">
        <v>124</v>
      </c>
      <c r="J19" s="1" t="s">
        <v>16</v>
      </c>
      <c r="K19" s="8"/>
      <c r="L19" s="8"/>
      <c r="M19" s="8" t="b">
        <f t="shared" si="0"/>
        <v>0</v>
      </c>
      <c r="N19" s="2"/>
    </row>
    <row r="20" spans="1:14" s="14" customFormat="1" hidden="1" x14ac:dyDescent="0.3">
      <c r="A20" s="1">
        <v>12</v>
      </c>
      <c r="B20" s="1">
        <v>6218</v>
      </c>
      <c r="C20" s="1" t="s">
        <v>2</v>
      </c>
      <c r="D20" s="2"/>
      <c r="E20" s="11" t="s">
        <v>56</v>
      </c>
      <c r="F20" s="1">
        <v>14.5</v>
      </c>
      <c r="G20" s="1">
        <v>7.7</v>
      </c>
      <c r="H20" s="11" t="s">
        <v>125</v>
      </c>
      <c r="I20" s="11" t="s">
        <v>126</v>
      </c>
      <c r="J20" s="1" t="s">
        <v>16</v>
      </c>
      <c r="K20" s="8"/>
      <c r="L20" s="8"/>
      <c r="M20" s="8" t="b">
        <f t="shared" si="0"/>
        <v>0</v>
      </c>
      <c r="N20" s="2"/>
    </row>
    <row r="21" spans="1:14" s="14" customFormat="1" ht="31.2" x14ac:dyDescent="0.3">
      <c r="A21" s="1">
        <v>13</v>
      </c>
      <c r="B21" s="1">
        <v>6205</v>
      </c>
      <c r="C21" s="1" t="s">
        <v>2</v>
      </c>
      <c r="D21" s="2" t="s">
        <v>127</v>
      </c>
      <c r="E21" s="11" t="s">
        <v>58</v>
      </c>
      <c r="F21" s="1">
        <v>16.600000000000001</v>
      </c>
      <c r="G21" s="1">
        <v>5.8</v>
      </c>
      <c r="H21" s="11" t="s">
        <v>128</v>
      </c>
      <c r="I21" s="11" t="s">
        <v>129</v>
      </c>
      <c r="J21" s="1" t="s">
        <v>16</v>
      </c>
      <c r="K21" s="8" t="s">
        <v>36</v>
      </c>
      <c r="L21" s="8">
        <v>43595</v>
      </c>
      <c r="M21" s="8" t="b">
        <f t="shared" si="0"/>
        <v>1</v>
      </c>
      <c r="N21" s="2" t="s">
        <v>347</v>
      </c>
    </row>
    <row r="22" spans="1:14" s="14" customFormat="1" hidden="1" x14ac:dyDescent="0.3">
      <c r="A22" s="1">
        <v>14</v>
      </c>
      <c r="B22" s="1">
        <v>6402</v>
      </c>
      <c r="C22" s="1" t="s">
        <v>2</v>
      </c>
      <c r="D22" s="2"/>
      <c r="E22" s="11" t="s">
        <v>56</v>
      </c>
      <c r="F22" s="1">
        <v>11.7</v>
      </c>
      <c r="G22" s="1">
        <v>8.3000000000000007</v>
      </c>
      <c r="H22" s="11" t="s">
        <v>130</v>
      </c>
      <c r="I22" s="11" t="s">
        <v>131</v>
      </c>
      <c r="J22" s="1" t="s">
        <v>16</v>
      </c>
      <c r="K22" s="8"/>
      <c r="L22" s="8"/>
      <c r="M22" s="8" t="b">
        <f t="shared" si="0"/>
        <v>0</v>
      </c>
      <c r="N22" s="2"/>
    </row>
    <row r="23" spans="1:14" x14ac:dyDescent="0.3">
      <c r="A23" s="1">
        <v>15</v>
      </c>
      <c r="B23" s="1">
        <v>7078</v>
      </c>
      <c r="C23" s="1" t="s">
        <v>2</v>
      </c>
      <c r="E23" s="11" t="s">
        <v>59</v>
      </c>
      <c r="F23" s="1">
        <v>12.3</v>
      </c>
      <c r="G23" s="1">
        <v>6.2</v>
      </c>
      <c r="H23" s="11" t="s">
        <v>132</v>
      </c>
      <c r="I23" s="11" t="s">
        <v>133</v>
      </c>
      <c r="J23" s="1" t="s">
        <v>14</v>
      </c>
      <c r="L23" s="8">
        <v>43787</v>
      </c>
      <c r="M23" s="8" t="b">
        <f t="shared" si="0"/>
        <v>1</v>
      </c>
      <c r="N23" s="10" t="s">
        <v>45</v>
      </c>
    </row>
    <row r="24" spans="1:14" s="14" customFormat="1" hidden="1" x14ac:dyDescent="0.3">
      <c r="A24" s="1">
        <v>16</v>
      </c>
      <c r="B24" s="1">
        <v>6611</v>
      </c>
      <c r="C24" s="1" t="s">
        <v>5</v>
      </c>
      <c r="D24" s="2" t="s">
        <v>18</v>
      </c>
      <c r="E24" s="11" t="s">
        <v>54</v>
      </c>
      <c r="F24" s="1">
        <v>7</v>
      </c>
      <c r="G24" s="1">
        <v>6</v>
      </c>
      <c r="H24" s="11" t="s">
        <v>134</v>
      </c>
      <c r="I24" s="11" t="s">
        <v>135</v>
      </c>
      <c r="J24" s="1" t="s">
        <v>16</v>
      </c>
      <c r="K24" s="8"/>
      <c r="L24" s="8"/>
      <c r="M24" s="8" t="b">
        <f t="shared" si="0"/>
        <v>0</v>
      </c>
      <c r="N24" s="2"/>
    </row>
    <row r="25" spans="1:14" s="14" customFormat="1" ht="46.8" hidden="1" x14ac:dyDescent="0.3">
      <c r="A25" s="1">
        <v>17</v>
      </c>
      <c r="B25" s="1">
        <v>6618</v>
      </c>
      <c r="C25" s="1" t="s">
        <v>5</v>
      </c>
      <c r="D25" s="2" t="s">
        <v>136</v>
      </c>
      <c r="E25" s="11" t="s">
        <v>55</v>
      </c>
      <c r="F25" s="1">
        <v>11</v>
      </c>
      <c r="G25" s="1">
        <v>6</v>
      </c>
      <c r="H25" s="11" t="s">
        <v>137</v>
      </c>
      <c r="I25" s="11" t="s">
        <v>138</v>
      </c>
      <c r="J25" s="1" t="s">
        <v>16</v>
      </c>
      <c r="K25" s="8"/>
      <c r="L25" s="8"/>
      <c r="M25" s="8" t="b">
        <f t="shared" si="0"/>
        <v>0</v>
      </c>
      <c r="N25" s="2"/>
    </row>
    <row r="26" spans="1:14" s="14" customFormat="1" hidden="1" x14ac:dyDescent="0.3">
      <c r="A26" s="1">
        <v>18</v>
      </c>
      <c r="B26" s="1">
        <v>6613</v>
      </c>
      <c r="C26" s="1" t="s">
        <v>3</v>
      </c>
      <c r="D26" s="2"/>
      <c r="E26" s="11" t="s">
        <v>55</v>
      </c>
      <c r="F26" s="1">
        <v>9</v>
      </c>
      <c r="G26" s="1">
        <v>7.5</v>
      </c>
      <c r="H26" s="11" t="s">
        <v>139</v>
      </c>
      <c r="I26" s="11" t="s">
        <v>140</v>
      </c>
      <c r="J26" s="1" t="s">
        <v>16</v>
      </c>
      <c r="K26" s="8"/>
      <c r="L26" s="8"/>
      <c r="M26" s="8" t="b">
        <f t="shared" si="0"/>
        <v>0</v>
      </c>
      <c r="N26" s="2"/>
    </row>
    <row r="27" spans="1:14" s="14" customFormat="1" hidden="1" x14ac:dyDescent="0.3">
      <c r="A27" s="1">
        <v>19</v>
      </c>
      <c r="B27" s="1">
        <v>6273</v>
      </c>
      <c r="C27" s="1" t="s">
        <v>2</v>
      </c>
      <c r="D27" s="2"/>
      <c r="E27" s="11" t="s">
        <v>56</v>
      </c>
      <c r="F27" s="1">
        <v>13.5</v>
      </c>
      <c r="G27" s="1">
        <v>7.5</v>
      </c>
      <c r="H27" s="11" t="s">
        <v>141</v>
      </c>
      <c r="I27" s="11" t="s">
        <v>142</v>
      </c>
      <c r="J27" s="1" t="s">
        <v>16</v>
      </c>
      <c r="K27" s="8"/>
      <c r="L27" s="8"/>
      <c r="M27" s="8" t="b">
        <f t="shared" si="0"/>
        <v>0</v>
      </c>
      <c r="N27" s="2"/>
    </row>
    <row r="28" spans="1:14" s="14" customFormat="1" hidden="1" x14ac:dyDescent="0.3">
      <c r="A28" s="1">
        <v>20</v>
      </c>
      <c r="B28" s="1">
        <v>6514</v>
      </c>
      <c r="C28" s="1" t="s">
        <v>5</v>
      </c>
      <c r="D28" s="2" t="s">
        <v>21</v>
      </c>
      <c r="E28" s="11" t="s">
        <v>55</v>
      </c>
      <c r="F28" s="1">
        <v>28</v>
      </c>
      <c r="G28" s="1">
        <v>6.3</v>
      </c>
      <c r="H28" s="11" t="s">
        <v>143</v>
      </c>
      <c r="I28" s="11" t="s">
        <v>144</v>
      </c>
      <c r="J28" s="1" t="s">
        <v>16</v>
      </c>
      <c r="K28" s="8"/>
      <c r="L28" s="8"/>
      <c r="M28" s="8" t="b">
        <f t="shared" si="0"/>
        <v>0</v>
      </c>
      <c r="N28" s="2"/>
    </row>
    <row r="29" spans="1:14" s="14" customFormat="1" hidden="1" x14ac:dyDescent="0.3">
      <c r="A29" s="1">
        <v>21</v>
      </c>
      <c r="B29" s="1">
        <v>6531</v>
      </c>
      <c r="C29" s="1" t="s">
        <v>3</v>
      </c>
      <c r="D29" s="2"/>
      <c r="E29" s="11" t="s">
        <v>55</v>
      </c>
      <c r="F29" s="1">
        <v>13</v>
      </c>
      <c r="G29" s="1">
        <v>6.5</v>
      </c>
      <c r="H29" s="11" t="s">
        <v>145</v>
      </c>
      <c r="I29" s="11" t="s">
        <v>146</v>
      </c>
      <c r="J29" s="1" t="s">
        <v>16</v>
      </c>
      <c r="K29" s="8"/>
      <c r="L29" s="8"/>
      <c r="M29" s="8" t="b">
        <f t="shared" si="0"/>
        <v>0</v>
      </c>
      <c r="N29" s="2"/>
    </row>
    <row r="30" spans="1:14" s="14" customFormat="1" hidden="1" x14ac:dyDescent="0.3">
      <c r="A30" s="1">
        <v>22</v>
      </c>
      <c r="B30" s="1">
        <v>6656</v>
      </c>
      <c r="C30" s="1" t="s">
        <v>2</v>
      </c>
      <c r="D30" s="2" t="s">
        <v>147</v>
      </c>
      <c r="E30" s="11" t="s">
        <v>55</v>
      </c>
      <c r="F30" s="1">
        <v>24</v>
      </c>
      <c r="G30" s="1">
        <v>5.0999999999999996</v>
      </c>
      <c r="H30" s="11" t="s">
        <v>148</v>
      </c>
      <c r="I30" s="11" t="s">
        <v>149</v>
      </c>
      <c r="J30" s="1" t="s">
        <v>16</v>
      </c>
      <c r="K30" s="8"/>
      <c r="L30" s="8"/>
      <c r="M30" s="8" t="b">
        <f t="shared" si="0"/>
        <v>0</v>
      </c>
      <c r="N30" s="2"/>
    </row>
    <row r="31" spans="1:14" s="14" customFormat="1" hidden="1" x14ac:dyDescent="0.3">
      <c r="A31" s="1">
        <v>23</v>
      </c>
      <c r="B31" s="1">
        <v>6494</v>
      </c>
      <c r="C31" s="1" t="s">
        <v>3</v>
      </c>
      <c r="D31" s="2"/>
      <c r="E31" s="11" t="s">
        <v>55</v>
      </c>
      <c r="F31" s="1">
        <v>27</v>
      </c>
      <c r="G31" s="1">
        <v>6.9</v>
      </c>
      <c r="H31" s="11" t="s">
        <v>150</v>
      </c>
      <c r="I31" s="11" t="s">
        <v>151</v>
      </c>
      <c r="J31" s="1" t="s">
        <v>16</v>
      </c>
      <c r="K31" s="8"/>
      <c r="L31" s="8"/>
      <c r="M31" s="8" t="b">
        <f t="shared" si="0"/>
        <v>0</v>
      </c>
      <c r="N31" s="2"/>
    </row>
    <row r="32" spans="1:14" s="14" customFormat="1" hidden="1" x14ac:dyDescent="0.3">
      <c r="A32" s="1">
        <v>24</v>
      </c>
      <c r="B32" s="1"/>
      <c r="C32" s="1" t="s">
        <v>3</v>
      </c>
      <c r="D32" s="2" t="s">
        <v>152</v>
      </c>
      <c r="E32" s="11" t="s">
        <v>55</v>
      </c>
      <c r="F32" s="1">
        <v>90</v>
      </c>
      <c r="G32" s="1">
        <v>4.5999999999999996</v>
      </c>
      <c r="H32" s="11" t="s">
        <v>153</v>
      </c>
      <c r="I32" s="11" t="s">
        <v>154</v>
      </c>
      <c r="J32" s="1" t="s">
        <v>16</v>
      </c>
      <c r="K32" s="8"/>
      <c r="L32" s="8"/>
      <c r="M32" s="8" t="b">
        <f t="shared" si="0"/>
        <v>0</v>
      </c>
      <c r="N32" s="2"/>
    </row>
    <row r="33" spans="1:14" s="14" customFormat="1" hidden="1" x14ac:dyDescent="0.3">
      <c r="A33" s="1">
        <v>25</v>
      </c>
      <c r="B33" s="1"/>
      <c r="C33" s="1" t="s">
        <v>3</v>
      </c>
      <c r="D33" s="2"/>
      <c r="E33" s="11" t="s">
        <v>55</v>
      </c>
      <c r="F33" s="1">
        <v>40</v>
      </c>
      <c r="G33" s="1">
        <v>4.5999999999999996</v>
      </c>
      <c r="H33" s="11" t="s">
        <v>155</v>
      </c>
      <c r="I33" s="11" t="s">
        <v>156</v>
      </c>
      <c r="J33" s="1" t="s">
        <v>16</v>
      </c>
      <c r="K33" s="8"/>
      <c r="L33" s="8"/>
      <c r="M33" s="8" t="b">
        <f t="shared" si="0"/>
        <v>0</v>
      </c>
      <c r="N33" s="2"/>
    </row>
    <row r="34" spans="1:14" s="14" customFormat="1" hidden="1" x14ac:dyDescent="0.3">
      <c r="A34" s="1">
        <v>26</v>
      </c>
      <c r="B34" s="1">
        <v>6694</v>
      </c>
      <c r="C34" s="1" t="s">
        <v>3</v>
      </c>
      <c r="D34" s="2"/>
      <c r="E34" s="11" t="s">
        <v>57</v>
      </c>
      <c r="F34" s="1">
        <v>15</v>
      </c>
      <c r="G34" s="1">
        <v>8</v>
      </c>
      <c r="H34" s="11" t="s">
        <v>157</v>
      </c>
      <c r="I34" s="11" t="s">
        <v>158</v>
      </c>
      <c r="J34" s="1" t="s">
        <v>16</v>
      </c>
      <c r="K34" s="8"/>
      <c r="L34" s="8"/>
      <c r="M34" s="8" t="b">
        <f t="shared" si="0"/>
        <v>0</v>
      </c>
      <c r="N34" s="2"/>
    </row>
    <row r="35" spans="1:14" s="14" customFormat="1" x14ac:dyDescent="0.3">
      <c r="A35" s="1">
        <v>27</v>
      </c>
      <c r="B35" s="1">
        <v>6853</v>
      </c>
      <c r="C35" s="1" t="s">
        <v>6</v>
      </c>
      <c r="D35" s="2" t="s">
        <v>100</v>
      </c>
      <c r="E35" s="11" t="s">
        <v>60</v>
      </c>
      <c r="F35" s="1" t="s">
        <v>85</v>
      </c>
      <c r="G35" s="1">
        <v>7.5</v>
      </c>
      <c r="H35" s="11" t="s">
        <v>159</v>
      </c>
      <c r="I35" s="11" t="s">
        <v>160</v>
      </c>
      <c r="J35" s="1" t="s">
        <v>16</v>
      </c>
      <c r="K35" s="8">
        <v>43699</v>
      </c>
      <c r="L35" s="8">
        <v>43699</v>
      </c>
      <c r="M35" s="8" t="b">
        <f t="shared" si="0"/>
        <v>1</v>
      </c>
      <c r="N35" s="2" t="s">
        <v>38</v>
      </c>
    </row>
    <row r="36" spans="1:14" s="14" customFormat="1" hidden="1" x14ac:dyDescent="0.3">
      <c r="A36" s="1">
        <v>28</v>
      </c>
      <c r="B36" s="1">
        <v>6626</v>
      </c>
      <c r="C36" s="1" t="s">
        <v>2</v>
      </c>
      <c r="D36" s="2"/>
      <c r="E36" s="11" t="s">
        <v>55</v>
      </c>
      <c r="F36" s="1">
        <v>11.2</v>
      </c>
      <c r="G36" s="1">
        <v>7.7</v>
      </c>
      <c r="H36" s="11" t="s">
        <v>161</v>
      </c>
      <c r="I36" s="11" t="s">
        <v>162</v>
      </c>
      <c r="J36" s="1" t="s">
        <v>16</v>
      </c>
      <c r="K36" s="8"/>
      <c r="L36" s="8"/>
      <c r="M36" s="8" t="b">
        <f t="shared" si="0"/>
        <v>0</v>
      </c>
      <c r="N36" s="2"/>
    </row>
    <row r="37" spans="1:14" s="14" customFormat="1" hidden="1" x14ac:dyDescent="0.3">
      <c r="A37" s="1">
        <v>29</v>
      </c>
      <c r="B37" s="1">
        <v>6913</v>
      </c>
      <c r="C37" s="1" t="s">
        <v>3</v>
      </c>
      <c r="D37" s="2" t="s">
        <v>163</v>
      </c>
      <c r="E37" s="11" t="s">
        <v>61</v>
      </c>
      <c r="F37" s="1">
        <v>7</v>
      </c>
      <c r="G37" s="1">
        <v>7.1</v>
      </c>
      <c r="H37" s="11" t="s">
        <v>164</v>
      </c>
      <c r="I37" s="11" t="s">
        <v>165</v>
      </c>
      <c r="J37" s="1" t="s">
        <v>16</v>
      </c>
      <c r="K37" s="8"/>
      <c r="L37" s="8"/>
      <c r="M37" s="8" t="b">
        <f t="shared" si="0"/>
        <v>0</v>
      </c>
      <c r="N37" s="2"/>
    </row>
    <row r="38" spans="1:14" ht="46.8" x14ac:dyDescent="0.3">
      <c r="A38" s="1">
        <v>30</v>
      </c>
      <c r="B38" s="1">
        <v>7099</v>
      </c>
      <c r="C38" s="1" t="s">
        <v>2</v>
      </c>
      <c r="E38" s="11" t="s">
        <v>62</v>
      </c>
      <c r="F38" s="1">
        <v>11</v>
      </c>
      <c r="G38" s="1">
        <v>7.7</v>
      </c>
      <c r="H38" s="11" t="s">
        <v>166</v>
      </c>
      <c r="I38" s="11" t="s">
        <v>167</v>
      </c>
      <c r="J38" s="1" t="s">
        <v>14</v>
      </c>
      <c r="L38" s="8">
        <v>43787</v>
      </c>
      <c r="M38" s="8" t="b">
        <f t="shared" si="0"/>
        <v>1</v>
      </c>
      <c r="N38" s="10" t="s">
        <v>46</v>
      </c>
    </row>
    <row r="39" spans="1:14" ht="31.2" x14ac:dyDescent="0.3">
      <c r="A39" s="1">
        <v>31</v>
      </c>
      <c r="B39" s="1">
        <v>224</v>
      </c>
      <c r="C39" s="1" t="s">
        <v>8</v>
      </c>
      <c r="D39" s="2" t="s">
        <v>30</v>
      </c>
      <c r="E39" s="11" t="s">
        <v>63</v>
      </c>
      <c r="F39" s="1" t="s">
        <v>86</v>
      </c>
      <c r="G39" s="1">
        <v>3.4</v>
      </c>
      <c r="H39" s="11" t="s">
        <v>168</v>
      </c>
      <c r="I39" s="11" t="s">
        <v>169</v>
      </c>
      <c r="J39" s="1" t="s">
        <v>14</v>
      </c>
      <c r="K39" s="8" t="s">
        <v>36</v>
      </c>
      <c r="L39" s="8">
        <v>44116</v>
      </c>
      <c r="M39" s="8" t="b">
        <f t="shared" si="0"/>
        <v>1</v>
      </c>
      <c r="N39" s="10" t="s">
        <v>348</v>
      </c>
    </row>
    <row r="40" spans="1:14" ht="31.2" x14ac:dyDescent="0.3">
      <c r="A40" s="1">
        <v>32</v>
      </c>
      <c r="B40" s="1">
        <v>221</v>
      </c>
      <c r="C40" s="1" t="s">
        <v>8</v>
      </c>
      <c r="D40" s="2" t="s">
        <v>98</v>
      </c>
      <c r="E40" s="11" t="s">
        <v>63</v>
      </c>
      <c r="F40" s="1" t="s">
        <v>87</v>
      </c>
      <c r="G40" s="1">
        <v>8.1</v>
      </c>
      <c r="H40" s="11" t="s">
        <v>170</v>
      </c>
      <c r="I40" s="11" t="s">
        <v>171</v>
      </c>
      <c r="J40" s="1" t="s">
        <v>14</v>
      </c>
      <c r="L40" s="8">
        <v>43842</v>
      </c>
      <c r="M40" s="8" t="b">
        <f t="shared" si="0"/>
        <v>1</v>
      </c>
      <c r="N40" s="10" t="s">
        <v>349</v>
      </c>
    </row>
    <row r="41" spans="1:14" x14ac:dyDescent="0.3">
      <c r="A41" s="1">
        <v>33</v>
      </c>
      <c r="B41" s="1">
        <v>598</v>
      </c>
      <c r="C41" s="1" t="s">
        <v>8</v>
      </c>
      <c r="D41" s="2" t="s">
        <v>39</v>
      </c>
      <c r="E41" s="11" t="s">
        <v>64</v>
      </c>
      <c r="F41" s="1" t="s">
        <v>88</v>
      </c>
      <c r="G41" s="1">
        <v>5.7</v>
      </c>
      <c r="H41" s="11" t="s">
        <v>172</v>
      </c>
      <c r="I41" s="11" t="s">
        <v>173</v>
      </c>
      <c r="J41" s="1" t="s">
        <v>14</v>
      </c>
      <c r="K41" s="8">
        <v>43752</v>
      </c>
      <c r="L41" s="8">
        <v>43752</v>
      </c>
      <c r="M41" s="8" t="b">
        <f t="shared" ref="M41:M72" si="1">NOT(K41&amp;L41="")</f>
        <v>1</v>
      </c>
      <c r="N41" s="10" t="s">
        <v>40</v>
      </c>
    </row>
    <row r="42" spans="1:14" x14ac:dyDescent="0.3">
      <c r="A42" s="1">
        <v>34</v>
      </c>
      <c r="B42" s="1">
        <v>1039</v>
      </c>
      <c r="C42" s="1" t="s">
        <v>3</v>
      </c>
      <c r="E42" s="11" t="s">
        <v>65</v>
      </c>
      <c r="F42" s="1">
        <v>35</v>
      </c>
      <c r="G42" s="1">
        <v>5.5</v>
      </c>
      <c r="H42" s="11" t="s">
        <v>174</v>
      </c>
      <c r="I42" s="11" t="s">
        <v>175</v>
      </c>
      <c r="J42" s="1" t="s">
        <v>14</v>
      </c>
      <c r="L42" s="8">
        <v>43787</v>
      </c>
      <c r="M42" s="8" t="b">
        <f t="shared" si="1"/>
        <v>1</v>
      </c>
      <c r="N42" s="10" t="s">
        <v>47</v>
      </c>
    </row>
    <row r="43" spans="1:14" s="14" customFormat="1" ht="31.2" x14ac:dyDescent="0.3">
      <c r="A43" s="1">
        <v>35</v>
      </c>
      <c r="B43" s="1">
        <v>2168</v>
      </c>
      <c r="C43" s="1" t="s">
        <v>3</v>
      </c>
      <c r="D43" s="2"/>
      <c r="E43" s="11" t="s">
        <v>66</v>
      </c>
      <c r="F43" s="1">
        <v>28</v>
      </c>
      <c r="G43" s="1">
        <v>5.3</v>
      </c>
      <c r="H43" s="11" t="s">
        <v>176</v>
      </c>
      <c r="I43" s="11" t="s">
        <v>177</v>
      </c>
      <c r="J43" s="1" t="s">
        <v>13</v>
      </c>
      <c r="K43" s="8"/>
      <c r="L43" s="8">
        <v>43847</v>
      </c>
      <c r="M43" s="8" t="b">
        <f t="shared" si="1"/>
        <v>1</v>
      </c>
      <c r="N43" s="2" t="s">
        <v>352</v>
      </c>
    </row>
    <row r="44" spans="1:14" s="14" customFormat="1" x14ac:dyDescent="0.3">
      <c r="A44" s="1">
        <v>36</v>
      </c>
      <c r="B44" s="1">
        <v>1960</v>
      </c>
      <c r="C44" s="1" t="s">
        <v>3</v>
      </c>
      <c r="D44" s="2"/>
      <c r="E44" s="11" t="s">
        <v>67</v>
      </c>
      <c r="F44" s="1">
        <v>12</v>
      </c>
      <c r="G44" s="1">
        <v>6.3</v>
      </c>
      <c r="H44" s="11" t="s">
        <v>178</v>
      </c>
      <c r="I44" s="11" t="s">
        <v>179</v>
      </c>
      <c r="J44" s="1" t="s">
        <v>13</v>
      </c>
      <c r="K44" s="8"/>
      <c r="L44" s="8">
        <v>43842</v>
      </c>
      <c r="M44" s="8" t="b">
        <f t="shared" si="1"/>
        <v>1</v>
      </c>
      <c r="N44" s="2" t="s">
        <v>372</v>
      </c>
    </row>
    <row r="45" spans="1:14" s="14" customFormat="1" x14ac:dyDescent="0.3">
      <c r="A45" s="1">
        <v>37</v>
      </c>
      <c r="B45" s="1">
        <v>2099</v>
      </c>
      <c r="C45" s="1" t="s">
        <v>3</v>
      </c>
      <c r="D45" s="2"/>
      <c r="E45" s="11" t="s">
        <v>67</v>
      </c>
      <c r="F45" s="1">
        <v>24</v>
      </c>
      <c r="G45" s="1">
        <v>6.2</v>
      </c>
      <c r="H45" s="11" t="s">
        <v>180</v>
      </c>
      <c r="I45" s="11" t="s">
        <v>181</v>
      </c>
      <c r="J45" s="1" t="s">
        <v>13</v>
      </c>
      <c r="K45" s="8"/>
      <c r="L45" s="8">
        <v>43842</v>
      </c>
      <c r="M45" s="8" t="b">
        <f t="shared" si="1"/>
        <v>1</v>
      </c>
      <c r="N45" s="2" t="s">
        <v>373</v>
      </c>
    </row>
    <row r="46" spans="1:14" s="14" customFormat="1" x14ac:dyDescent="0.3">
      <c r="A46" s="1">
        <v>38</v>
      </c>
      <c r="B46" s="1">
        <v>1912</v>
      </c>
      <c r="C46" s="1" t="s">
        <v>3</v>
      </c>
      <c r="D46" s="2"/>
      <c r="E46" s="11" t="s">
        <v>67</v>
      </c>
      <c r="F46" s="1">
        <v>21</v>
      </c>
      <c r="G46" s="1">
        <v>7.4</v>
      </c>
      <c r="H46" s="11" t="s">
        <v>182</v>
      </c>
      <c r="I46" s="11" t="s">
        <v>183</v>
      </c>
      <c r="J46" s="1" t="s">
        <v>13</v>
      </c>
      <c r="K46" s="8"/>
      <c r="L46" s="8">
        <v>43842</v>
      </c>
      <c r="M46" s="8" t="b">
        <f t="shared" si="1"/>
        <v>1</v>
      </c>
      <c r="N46" s="2" t="s">
        <v>373</v>
      </c>
    </row>
    <row r="47" spans="1:14" s="14" customFormat="1" hidden="1" x14ac:dyDescent="0.3">
      <c r="A47" s="1">
        <v>39</v>
      </c>
      <c r="B47" s="1">
        <v>7092</v>
      </c>
      <c r="C47" s="1" t="s">
        <v>3</v>
      </c>
      <c r="D47" s="2"/>
      <c r="E47" s="11" t="s">
        <v>61</v>
      </c>
      <c r="F47" s="1">
        <v>32</v>
      </c>
      <c r="G47" s="1">
        <v>5.5</v>
      </c>
      <c r="H47" s="11" t="s">
        <v>184</v>
      </c>
      <c r="I47" s="11" t="s">
        <v>185</v>
      </c>
      <c r="J47" s="1" t="s">
        <v>16</v>
      </c>
      <c r="K47" s="8"/>
      <c r="L47" s="8"/>
      <c r="M47" s="8" t="b">
        <f t="shared" si="1"/>
        <v>0</v>
      </c>
      <c r="N47" s="2"/>
    </row>
    <row r="48" spans="1:14" s="14" customFormat="1" hidden="1" x14ac:dyDescent="0.3">
      <c r="A48" s="1">
        <v>40</v>
      </c>
      <c r="B48" s="1"/>
      <c r="C48" s="1" t="s">
        <v>9</v>
      </c>
      <c r="D48" s="2" t="s">
        <v>186</v>
      </c>
      <c r="E48" s="11" t="s">
        <v>68</v>
      </c>
      <c r="F48" s="1">
        <v>1</v>
      </c>
      <c r="G48" s="1">
        <v>9.6999999999999993</v>
      </c>
      <c r="H48" s="11" t="s">
        <v>187</v>
      </c>
      <c r="I48" s="11" t="s">
        <v>188</v>
      </c>
      <c r="J48" s="1" t="s">
        <v>15</v>
      </c>
      <c r="K48" s="8"/>
      <c r="L48" s="8"/>
      <c r="M48" s="8" t="b">
        <f t="shared" si="1"/>
        <v>0</v>
      </c>
      <c r="N48" s="2"/>
    </row>
    <row r="49" spans="1:14" s="14" customFormat="1" ht="31.2" x14ac:dyDescent="0.3">
      <c r="A49" s="1">
        <v>41</v>
      </c>
      <c r="B49" s="1">
        <v>2287</v>
      </c>
      <c r="C49" s="1" t="s">
        <v>3</v>
      </c>
      <c r="D49" s="2"/>
      <c r="E49" s="11" t="s">
        <v>69</v>
      </c>
      <c r="F49" s="1">
        <v>38</v>
      </c>
      <c r="G49" s="1">
        <v>4.5</v>
      </c>
      <c r="H49" s="11" t="s">
        <v>189</v>
      </c>
      <c r="I49" s="11" t="s">
        <v>190</v>
      </c>
      <c r="J49" s="1" t="s">
        <v>13</v>
      </c>
      <c r="K49" s="8"/>
      <c r="L49" s="8">
        <v>43902</v>
      </c>
      <c r="M49" s="8" t="b">
        <f t="shared" si="1"/>
        <v>1</v>
      </c>
      <c r="N49" s="2" t="s">
        <v>355</v>
      </c>
    </row>
    <row r="50" spans="1:14" s="14" customFormat="1" ht="46.8" x14ac:dyDescent="0.3">
      <c r="A50" s="1">
        <v>42</v>
      </c>
      <c r="B50" s="1">
        <v>1976</v>
      </c>
      <c r="C50" s="1" t="s">
        <v>4</v>
      </c>
      <c r="D50" s="2" t="s">
        <v>33</v>
      </c>
      <c r="E50" s="11" t="s">
        <v>70</v>
      </c>
      <c r="F50" s="1" t="s">
        <v>89</v>
      </c>
      <c r="G50" s="1">
        <v>4</v>
      </c>
      <c r="H50" s="11" t="s">
        <v>191</v>
      </c>
      <c r="I50" s="11" t="s">
        <v>192</v>
      </c>
      <c r="J50" s="1" t="s">
        <v>13</v>
      </c>
      <c r="K50" s="8" t="s">
        <v>36</v>
      </c>
      <c r="L50" s="8">
        <v>43847</v>
      </c>
      <c r="M50" s="8" t="b">
        <f t="shared" si="1"/>
        <v>1</v>
      </c>
      <c r="N50" s="10" t="s">
        <v>353</v>
      </c>
    </row>
    <row r="51" spans="1:14" s="14" customFormat="1" ht="46.8" x14ac:dyDescent="0.3">
      <c r="A51" s="1">
        <v>43</v>
      </c>
      <c r="B51" s="1">
        <v>1982</v>
      </c>
      <c r="C51" s="1" t="s">
        <v>4</v>
      </c>
      <c r="D51" s="2" t="s">
        <v>193</v>
      </c>
      <c r="E51" s="11" t="s">
        <v>70</v>
      </c>
      <c r="F51" s="1" t="s">
        <v>90</v>
      </c>
      <c r="G51" s="1">
        <v>9</v>
      </c>
      <c r="H51" s="11" t="s">
        <v>194</v>
      </c>
      <c r="I51" s="11" t="s">
        <v>195</v>
      </c>
      <c r="J51" s="1" t="s">
        <v>13</v>
      </c>
      <c r="K51" s="8"/>
      <c r="L51" s="8">
        <v>43847</v>
      </c>
      <c r="M51" s="8" t="b">
        <f t="shared" si="1"/>
        <v>1</v>
      </c>
      <c r="N51" s="2" t="s">
        <v>371</v>
      </c>
    </row>
    <row r="52" spans="1:14" s="14" customFormat="1" ht="78" x14ac:dyDescent="0.3">
      <c r="A52" s="1">
        <v>44</v>
      </c>
      <c r="B52" s="1">
        <v>2632</v>
      </c>
      <c r="C52" s="1" t="s">
        <v>3</v>
      </c>
      <c r="D52" s="2" t="s">
        <v>31</v>
      </c>
      <c r="E52" s="11" t="s">
        <v>71</v>
      </c>
      <c r="F52" s="1">
        <v>95</v>
      </c>
      <c r="G52" s="1">
        <v>3.7</v>
      </c>
      <c r="H52" s="11" t="s">
        <v>196</v>
      </c>
      <c r="I52" s="11" t="s">
        <v>197</v>
      </c>
      <c r="J52" s="1" t="s">
        <v>15</v>
      </c>
      <c r="K52" s="8" t="s">
        <v>36</v>
      </c>
      <c r="L52" s="8">
        <v>43847</v>
      </c>
      <c r="M52" s="8" t="b">
        <f t="shared" si="1"/>
        <v>1</v>
      </c>
      <c r="N52" s="2" t="s">
        <v>374</v>
      </c>
    </row>
    <row r="53" spans="1:14" s="14" customFormat="1" x14ac:dyDescent="0.3">
      <c r="A53" s="1">
        <v>45</v>
      </c>
      <c r="B53" s="1"/>
      <c r="C53" s="1" t="s">
        <v>3</v>
      </c>
      <c r="D53" s="2" t="s">
        <v>32</v>
      </c>
      <c r="E53" s="11" t="s">
        <v>50</v>
      </c>
      <c r="F53" s="1">
        <v>110</v>
      </c>
      <c r="G53" s="1">
        <v>1.6</v>
      </c>
      <c r="H53" s="11" t="s">
        <v>198</v>
      </c>
      <c r="I53" s="11" t="s">
        <v>199</v>
      </c>
      <c r="J53" s="1" t="s">
        <v>13</v>
      </c>
      <c r="K53" s="8" t="s">
        <v>36</v>
      </c>
      <c r="L53" s="8">
        <v>43902</v>
      </c>
      <c r="M53" s="8" t="b">
        <f t="shared" si="1"/>
        <v>1</v>
      </c>
      <c r="N53" s="2" t="s">
        <v>358</v>
      </c>
    </row>
    <row r="54" spans="1:14" s="14" customFormat="1" ht="31.2" x14ac:dyDescent="0.3">
      <c r="A54" s="1">
        <v>46</v>
      </c>
      <c r="B54" s="1">
        <v>2437</v>
      </c>
      <c r="C54" s="1" t="s">
        <v>3</v>
      </c>
      <c r="D54" s="2"/>
      <c r="E54" s="11" t="s">
        <v>72</v>
      </c>
      <c r="F54" s="1">
        <v>27</v>
      </c>
      <c r="G54" s="1">
        <v>6.1</v>
      </c>
      <c r="H54" s="11" t="s">
        <v>200</v>
      </c>
      <c r="I54" s="11" t="s">
        <v>201</v>
      </c>
      <c r="J54" s="1" t="s">
        <v>13</v>
      </c>
      <c r="K54" s="8"/>
      <c r="L54" s="8">
        <v>43902</v>
      </c>
      <c r="M54" s="8" t="b">
        <f t="shared" si="1"/>
        <v>1</v>
      </c>
      <c r="N54" s="2" t="s">
        <v>354</v>
      </c>
    </row>
    <row r="55" spans="1:14" s="14" customFormat="1" x14ac:dyDescent="0.3">
      <c r="A55" s="1">
        <v>47</v>
      </c>
      <c r="B55" s="1">
        <v>2422</v>
      </c>
      <c r="C55" s="1" t="s">
        <v>3</v>
      </c>
      <c r="D55" s="2"/>
      <c r="E55" s="11" t="s">
        <v>72</v>
      </c>
      <c r="F55" s="1">
        <v>30</v>
      </c>
      <c r="G55" s="1">
        <v>4.2</v>
      </c>
      <c r="H55" s="11" t="s">
        <v>202</v>
      </c>
      <c r="I55" s="11" t="s">
        <v>203</v>
      </c>
      <c r="J55" s="1" t="s">
        <v>13</v>
      </c>
      <c r="K55" s="8"/>
      <c r="L55" s="8">
        <v>43914</v>
      </c>
      <c r="M55" s="8" t="b">
        <f t="shared" si="1"/>
        <v>1</v>
      </c>
      <c r="N55" s="2" t="s">
        <v>368</v>
      </c>
    </row>
    <row r="56" spans="1:14" s="14" customFormat="1" ht="31.2" x14ac:dyDescent="0.3">
      <c r="A56" s="1">
        <v>48</v>
      </c>
      <c r="B56" s="1">
        <v>2548</v>
      </c>
      <c r="C56" s="1" t="s">
        <v>3</v>
      </c>
      <c r="D56" s="2"/>
      <c r="E56" s="11" t="s">
        <v>73</v>
      </c>
      <c r="F56" s="1">
        <v>54</v>
      </c>
      <c r="G56" s="1">
        <v>5.5</v>
      </c>
      <c r="H56" s="11" t="s">
        <v>204</v>
      </c>
      <c r="I56" s="11" t="s">
        <v>205</v>
      </c>
      <c r="J56" s="1" t="s">
        <v>13</v>
      </c>
      <c r="K56" s="8"/>
      <c r="L56" s="8">
        <v>43902</v>
      </c>
      <c r="M56" s="8" t="b">
        <f t="shared" si="1"/>
        <v>1</v>
      </c>
      <c r="N56" s="2" t="s">
        <v>357</v>
      </c>
    </row>
    <row r="57" spans="1:14" s="14" customFormat="1" ht="31.2" hidden="1" x14ac:dyDescent="0.3">
      <c r="A57" s="1">
        <v>49</v>
      </c>
      <c r="B57" s="1">
        <v>4472</v>
      </c>
      <c r="C57" s="1" t="s">
        <v>8</v>
      </c>
      <c r="D57" s="2"/>
      <c r="E57" s="11" t="s">
        <v>74</v>
      </c>
      <c r="F57" s="1">
        <v>9</v>
      </c>
      <c r="G57" s="1">
        <v>9.4</v>
      </c>
      <c r="H57" s="11" t="s">
        <v>206</v>
      </c>
      <c r="I57" s="11" t="s">
        <v>207</v>
      </c>
      <c r="J57" s="1" t="s">
        <v>15</v>
      </c>
      <c r="K57" s="8"/>
      <c r="L57" s="8"/>
      <c r="M57" s="8" t="b">
        <f t="shared" si="1"/>
        <v>0</v>
      </c>
      <c r="N57" s="2" t="s">
        <v>356</v>
      </c>
    </row>
    <row r="58" spans="1:14" s="14" customFormat="1" x14ac:dyDescent="0.3">
      <c r="A58" s="1">
        <v>50</v>
      </c>
      <c r="B58" s="1">
        <v>2323</v>
      </c>
      <c r="C58" s="1" t="s">
        <v>3</v>
      </c>
      <c r="D58" s="2"/>
      <c r="E58" s="11" t="s">
        <v>75</v>
      </c>
      <c r="F58" s="1">
        <v>16</v>
      </c>
      <c r="G58" s="1">
        <v>5.9</v>
      </c>
      <c r="H58" s="11" t="s">
        <v>208</v>
      </c>
      <c r="I58" s="11" t="s">
        <v>209</v>
      </c>
      <c r="J58" s="1" t="s">
        <v>13</v>
      </c>
      <c r="K58" s="8"/>
      <c r="L58" s="8">
        <v>43842</v>
      </c>
      <c r="M58" s="8" t="b">
        <f t="shared" si="1"/>
        <v>1</v>
      </c>
      <c r="N58" s="2" t="s">
        <v>369</v>
      </c>
    </row>
    <row r="59" spans="1:14" s="14" customFormat="1" ht="31.2" x14ac:dyDescent="0.3">
      <c r="A59" s="1">
        <v>51</v>
      </c>
      <c r="B59" s="1">
        <v>5194</v>
      </c>
      <c r="C59" s="1" t="s">
        <v>8</v>
      </c>
      <c r="D59" s="2" t="s">
        <v>26</v>
      </c>
      <c r="E59" s="11" t="s">
        <v>52</v>
      </c>
      <c r="F59" s="1" t="s">
        <v>91</v>
      </c>
      <c r="G59" s="1">
        <v>8.4</v>
      </c>
      <c r="H59" s="11" t="s">
        <v>210</v>
      </c>
      <c r="I59" s="11" t="s">
        <v>211</v>
      </c>
      <c r="J59" s="1" t="s">
        <v>15</v>
      </c>
      <c r="K59" s="18" t="s">
        <v>344</v>
      </c>
      <c r="L59" s="18" t="s">
        <v>344</v>
      </c>
      <c r="M59" s="8" t="b">
        <f t="shared" si="1"/>
        <v>1</v>
      </c>
      <c r="N59" s="2" t="s">
        <v>49</v>
      </c>
    </row>
    <row r="60" spans="1:14" x14ac:dyDescent="0.3">
      <c r="A60" s="1">
        <v>52</v>
      </c>
      <c r="B60" s="1">
        <v>7654</v>
      </c>
      <c r="C60" s="1" t="s">
        <v>3</v>
      </c>
      <c r="E60" s="11" t="s">
        <v>76</v>
      </c>
      <c r="F60" s="1">
        <v>13</v>
      </c>
      <c r="G60" s="1">
        <v>5</v>
      </c>
      <c r="H60" s="11" t="s">
        <v>212</v>
      </c>
      <c r="I60" s="11" t="s">
        <v>213</v>
      </c>
      <c r="J60" s="1" t="s">
        <v>14</v>
      </c>
      <c r="L60" s="8">
        <v>43787</v>
      </c>
      <c r="M60" s="8" t="b">
        <f t="shared" si="1"/>
        <v>1</v>
      </c>
      <c r="N60" s="10" t="s">
        <v>370</v>
      </c>
    </row>
    <row r="61" spans="1:14" s="14" customFormat="1" x14ac:dyDescent="0.3">
      <c r="A61" s="1">
        <v>53</v>
      </c>
      <c r="B61" s="1">
        <v>5024</v>
      </c>
      <c r="C61" s="1" t="s">
        <v>2</v>
      </c>
      <c r="D61" s="2"/>
      <c r="E61" s="11" t="s">
        <v>77</v>
      </c>
      <c r="F61" s="1">
        <v>12</v>
      </c>
      <c r="G61" s="1">
        <v>8.3000000000000007</v>
      </c>
      <c r="H61" s="11" t="s">
        <v>214</v>
      </c>
      <c r="I61" s="11" t="s">
        <v>215</v>
      </c>
      <c r="J61" s="1" t="s">
        <v>15</v>
      </c>
      <c r="K61" s="8"/>
      <c r="L61" s="8">
        <v>43906</v>
      </c>
      <c r="M61" s="8" t="b">
        <f t="shared" si="1"/>
        <v>1</v>
      </c>
      <c r="N61" s="2" t="s">
        <v>363</v>
      </c>
    </row>
    <row r="62" spans="1:14" s="14" customFormat="1" hidden="1" x14ac:dyDescent="0.3">
      <c r="A62" s="1">
        <v>54</v>
      </c>
      <c r="B62" s="1">
        <v>6715</v>
      </c>
      <c r="C62" s="1" t="s">
        <v>2</v>
      </c>
      <c r="D62" s="2"/>
      <c r="E62" s="11" t="s">
        <v>55</v>
      </c>
      <c r="F62" s="1">
        <v>9.1</v>
      </c>
      <c r="G62" s="1">
        <v>8.4</v>
      </c>
      <c r="H62" s="11" t="s">
        <v>216</v>
      </c>
      <c r="I62" s="11" t="s">
        <v>217</v>
      </c>
      <c r="J62" s="1" t="s">
        <v>16</v>
      </c>
      <c r="K62" s="8"/>
      <c r="L62" s="8"/>
      <c r="M62" s="8" t="b">
        <f t="shared" si="1"/>
        <v>0</v>
      </c>
      <c r="N62" s="2"/>
    </row>
    <row r="63" spans="1:14" s="14" customFormat="1" hidden="1" x14ac:dyDescent="0.3">
      <c r="A63" s="1">
        <v>55</v>
      </c>
      <c r="B63" s="1">
        <v>6809</v>
      </c>
      <c r="C63" s="1" t="s">
        <v>2</v>
      </c>
      <c r="D63" s="2"/>
      <c r="E63" s="11" t="s">
        <v>55</v>
      </c>
      <c r="F63" s="1">
        <v>19</v>
      </c>
      <c r="G63" s="1">
        <v>7.4</v>
      </c>
      <c r="H63" s="11" t="s">
        <v>218</v>
      </c>
      <c r="I63" s="11" t="s">
        <v>219</v>
      </c>
      <c r="J63" s="1" t="s">
        <v>16</v>
      </c>
      <c r="K63" s="8"/>
      <c r="L63" s="8"/>
      <c r="M63" s="8" t="b">
        <f t="shared" si="1"/>
        <v>0</v>
      </c>
      <c r="N63" s="2"/>
    </row>
    <row r="64" spans="1:14" s="14" customFormat="1" hidden="1" x14ac:dyDescent="0.3">
      <c r="A64" s="1">
        <v>56</v>
      </c>
      <c r="B64" s="1">
        <v>6779</v>
      </c>
      <c r="C64" s="1" t="s">
        <v>2</v>
      </c>
      <c r="D64" s="2"/>
      <c r="E64" s="11" t="s">
        <v>78</v>
      </c>
      <c r="F64" s="1">
        <v>7.1</v>
      </c>
      <c r="G64" s="1">
        <v>8.3000000000000007</v>
      </c>
      <c r="H64" s="11" t="s">
        <v>220</v>
      </c>
      <c r="I64" s="11" t="s">
        <v>221</v>
      </c>
      <c r="J64" s="1" t="s">
        <v>16</v>
      </c>
      <c r="K64" s="8"/>
      <c r="L64" s="8"/>
      <c r="M64" s="8" t="b">
        <f t="shared" si="1"/>
        <v>0</v>
      </c>
      <c r="N64" s="2"/>
    </row>
    <row r="65" spans="1:14" s="14" customFormat="1" x14ac:dyDescent="0.3">
      <c r="A65" s="1">
        <v>57</v>
      </c>
      <c r="B65" s="1">
        <v>6720</v>
      </c>
      <c r="C65" s="1" t="s">
        <v>6</v>
      </c>
      <c r="D65" s="2" t="s">
        <v>29</v>
      </c>
      <c r="E65" s="11" t="s">
        <v>78</v>
      </c>
      <c r="F65" s="1" t="s">
        <v>92</v>
      </c>
      <c r="G65" s="1">
        <v>8.8000000000000007</v>
      </c>
      <c r="H65" s="11" t="s">
        <v>222</v>
      </c>
      <c r="I65" s="11" t="s">
        <v>223</v>
      </c>
      <c r="J65" s="1" t="s">
        <v>16</v>
      </c>
      <c r="K65" s="8" t="s">
        <v>36</v>
      </c>
      <c r="L65" s="8">
        <v>43473</v>
      </c>
      <c r="M65" s="8" t="b">
        <f t="shared" si="1"/>
        <v>1</v>
      </c>
      <c r="N65" s="2" t="s">
        <v>41</v>
      </c>
    </row>
    <row r="66" spans="1:14" s="14" customFormat="1" hidden="1" x14ac:dyDescent="0.3">
      <c r="A66" s="1">
        <v>58</v>
      </c>
      <c r="B66" s="1">
        <v>4579</v>
      </c>
      <c r="C66" s="1" t="s">
        <v>8</v>
      </c>
      <c r="D66" s="2"/>
      <c r="E66" s="11" t="s">
        <v>74</v>
      </c>
      <c r="F66" s="1">
        <v>6</v>
      </c>
      <c r="G66" s="1">
        <v>10.5</v>
      </c>
      <c r="H66" s="11" t="s">
        <v>224</v>
      </c>
      <c r="I66" s="11" t="s">
        <v>225</v>
      </c>
      <c r="J66" s="1" t="s">
        <v>15</v>
      </c>
      <c r="K66" s="8"/>
      <c r="L66" s="8"/>
      <c r="M66" s="8" t="b">
        <f t="shared" si="1"/>
        <v>0</v>
      </c>
      <c r="N66" s="2"/>
    </row>
    <row r="67" spans="1:14" s="14" customFormat="1" hidden="1" x14ac:dyDescent="0.3">
      <c r="A67" s="1">
        <v>59</v>
      </c>
      <c r="B67" s="1">
        <v>4621</v>
      </c>
      <c r="C67" s="1" t="s">
        <v>8</v>
      </c>
      <c r="D67" s="2"/>
      <c r="E67" s="11" t="s">
        <v>74</v>
      </c>
      <c r="F67" s="1">
        <v>5</v>
      </c>
      <c r="G67" s="1">
        <v>10.6</v>
      </c>
      <c r="H67" s="11" t="s">
        <v>226</v>
      </c>
      <c r="I67" s="11" t="s">
        <v>227</v>
      </c>
      <c r="J67" s="1" t="s">
        <v>15</v>
      </c>
      <c r="K67" s="8"/>
      <c r="L67" s="8"/>
      <c r="M67" s="8" t="b">
        <f t="shared" si="1"/>
        <v>0</v>
      </c>
      <c r="N67" s="2"/>
    </row>
    <row r="68" spans="1:14" s="14" customFormat="1" hidden="1" x14ac:dyDescent="0.3">
      <c r="A68" s="1">
        <v>60</v>
      </c>
      <c r="B68" s="1">
        <v>4649</v>
      </c>
      <c r="C68" s="1" t="s">
        <v>8</v>
      </c>
      <c r="D68" s="2"/>
      <c r="E68" s="11" t="s">
        <v>74</v>
      </c>
      <c r="F68" s="1">
        <v>7</v>
      </c>
      <c r="G68" s="1">
        <v>9.8000000000000007</v>
      </c>
      <c r="H68" s="11" t="s">
        <v>228</v>
      </c>
      <c r="I68" s="11" t="s">
        <v>229</v>
      </c>
      <c r="J68" s="1" t="s">
        <v>15</v>
      </c>
      <c r="K68" s="8"/>
      <c r="L68" s="8"/>
      <c r="M68" s="8" t="b">
        <f t="shared" si="1"/>
        <v>0</v>
      </c>
      <c r="N68" s="2"/>
    </row>
    <row r="69" spans="1:14" s="14" customFormat="1" hidden="1" x14ac:dyDescent="0.3">
      <c r="A69" s="1">
        <v>61</v>
      </c>
      <c r="B69" s="1">
        <v>4303</v>
      </c>
      <c r="C69" s="1" t="s">
        <v>8</v>
      </c>
      <c r="D69" s="2"/>
      <c r="E69" s="11" t="s">
        <v>74</v>
      </c>
      <c r="F69" s="1">
        <v>6</v>
      </c>
      <c r="G69" s="1">
        <v>10.199999999999999</v>
      </c>
      <c r="H69" s="11" t="s">
        <v>230</v>
      </c>
      <c r="I69" s="11" t="s">
        <v>231</v>
      </c>
      <c r="J69" s="1" t="s">
        <v>15</v>
      </c>
      <c r="K69" s="8"/>
      <c r="L69" s="8"/>
      <c r="M69" s="8" t="b">
        <f t="shared" si="1"/>
        <v>0</v>
      </c>
      <c r="N69" s="2"/>
    </row>
    <row r="70" spans="1:14" s="14" customFormat="1" hidden="1" x14ac:dyDescent="0.3">
      <c r="A70" s="1">
        <v>62</v>
      </c>
      <c r="B70" s="1">
        <v>6266</v>
      </c>
      <c r="C70" s="1" t="s">
        <v>2</v>
      </c>
      <c r="D70" s="2"/>
      <c r="E70" s="11" t="s">
        <v>56</v>
      </c>
      <c r="F70" s="1">
        <v>14.1</v>
      </c>
      <c r="G70" s="1">
        <v>7.4</v>
      </c>
      <c r="H70" s="11" t="s">
        <v>232</v>
      </c>
      <c r="I70" s="11" t="s">
        <v>233</v>
      </c>
      <c r="J70" s="1" t="s">
        <v>16</v>
      </c>
      <c r="K70" s="8"/>
      <c r="L70" s="8"/>
      <c r="M70" s="8" t="b">
        <f t="shared" si="1"/>
        <v>0</v>
      </c>
      <c r="N70" s="2"/>
    </row>
    <row r="71" spans="1:14" s="14" customFormat="1" ht="62.4" x14ac:dyDescent="0.3">
      <c r="A71" s="1">
        <v>63</v>
      </c>
      <c r="B71" s="1">
        <v>5055</v>
      </c>
      <c r="C71" s="1" t="s">
        <v>8</v>
      </c>
      <c r="D71" s="2" t="s">
        <v>27</v>
      </c>
      <c r="E71" s="11" t="s">
        <v>52</v>
      </c>
      <c r="F71" s="1">
        <v>10</v>
      </c>
      <c r="G71" s="1">
        <v>9.3000000000000007</v>
      </c>
      <c r="H71" s="11" t="s">
        <v>234</v>
      </c>
      <c r="I71" s="11" t="s">
        <v>235</v>
      </c>
      <c r="J71" s="1" t="s">
        <v>15</v>
      </c>
      <c r="K71" s="8"/>
      <c r="L71" s="8">
        <v>43914</v>
      </c>
      <c r="M71" s="8" t="b">
        <f t="shared" si="1"/>
        <v>1</v>
      </c>
      <c r="N71" s="2" t="s">
        <v>366</v>
      </c>
    </row>
    <row r="72" spans="1:14" s="14" customFormat="1" hidden="1" x14ac:dyDescent="0.3">
      <c r="A72" s="1">
        <v>64</v>
      </c>
      <c r="B72" s="1">
        <v>4826</v>
      </c>
      <c r="C72" s="1" t="s">
        <v>8</v>
      </c>
      <c r="D72" s="2" t="s">
        <v>24</v>
      </c>
      <c r="E72" s="11" t="s">
        <v>77</v>
      </c>
      <c r="F72" s="1">
        <v>10</v>
      </c>
      <c r="G72" s="1">
        <v>9.4</v>
      </c>
      <c r="H72" s="11" t="s">
        <v>236</v>
      </c>
      <c r="I72" s="11" t="s">
        <v>237</v>
      </c>
      <c r="J72" s="1" t="s">
        <v>15</v>
      </c>
      <c r="K72" s="8"/>
      <c r="L72" s="8"/>
      <c r="M72" s="8" t="b">
        <f t="shared" si="1"/>
        <v>0</v>
      </c>
      <c r="N72" s="2"/>
    </row>
    <row r="73" spans="1:14" s="14" customFormat="1" ht="31.2" x14ac:dyDescent="0.3">
      <c r="A73" s="1">
        <v>65</v>
      </c>
      <c r="B73" s="1">
        <v>3623</v>
      </c>
      <c r="C73" s="1" t="s">
        <v>8</v>
      </c>
      <c r="D73" s="2" t="s">
        <v>238</v>
      </c>
      <c r="E73" s="11" t="s">
        <v>34</v>
      </c>
      <c r="F73" s="1">
        <v>8</v>
      </c>
      <c r="G73" s="1">
        <v>10.3</v>
      </c>
      <c r="H73" s="11" t="s">
        <v>239</v>
      </c>
      <c r="I73" s="11" t="s">
        <v>240</v>
      </c>
      <c r="J73" s="1" t="s">
        <v>15</v>
      </c>
      <c r="K73" s="8"/>
      <c r="L73" s="8">
        <v>43914</v>
      </c>
      <c r="M73" s="8" t="b">
        <f t="shared" ref="M73:M104" si="2">NOT(K73&amp;L73="")</f>
        <v>1</v>
      </c>
      <c r="N73" s="2" t="s">
        <v>365</v>
      </c>
    </row>
    <row r="74" spans="1:14" s="14" customFormat="1" ht="31.2" x14ac:dyDescent="0.3">
      <c r="A74" s="1">
        <v>66</v>
      </c>
      <c r="B74" s="1">
        <v>3627</v>
      </c>
      <c r="C74" s="1" t="s">
        <v>8</v>
      </c>
      <c r="D74" s="2" t="s">
        <v>238</v>
      </c>
      <c r="E74" s="11" t="s">
        <v>34</v>
      </c>
      <c r="F74" s="1">
        <v>8</v>
      </c>
      <c r="G74" s="1">
        <v>8.9</v>
      </c>
      <c r="H74" s="11" t="s">
        <v>241</v>
      </c>
      <c r="I74" s="11" t="s">
        <v>242</v>
      </c>
      <c r="J74" s="1" t="s">
        <v>15</v>
      </c>
      <c r="K74" s="8"/>
      <c r="L74" s="8">
        <v>43914</v>
      </c>
      <c r="M74" s="8" t="b">
        <f t="shared" si="2"/>
        <v>1</v>
      </c>
      <c r="N74" s="2" t="s">
        <v>367</v>
      </c>
    </row>
    <row r="75" spans="1:14" s="14" customFormat="1" ht="31.2" x14ac:dyDescent="0.3">
      <c r="A75" s="1">
        <v>67</v>
      </c>
      <c r="B75" s="1">
        <v>2682</v>
      </c>
      <c r="C75" s="1" t="s">
        <v>3</v>
      </c>
      <c r="D75" s="2"/>
      <c r="E75" s="11" t="s">
        <v>71</v>
      </c>
      <c r="F75" s="1">
        <v>30</v>
      </c>
      <c r="G75" s="1">
        <v>6.1</v>
      </c>
      <c r="H75" s="11" t="s">
        <v>243</v>
      </c>
      <c r="I75" s="11" t="s">
        <v>244</v>
      </c>
      <c r="J75" s="1" t="s">
        <v>15</v>
      </c>
      <c r="K75" s="8"/>
      <c r="L75" s="8">
        <v>43847</v>
      </c>
      <c r="M75" s="8" t="b">
        <f t="shared" si="2"/>
        <v>1</v>
      </c>
      <c r="N75" s="2" t="s">
        <v>351</v>
      </c>
    </row>
    <row r="76" spans="1:14" s="14" customFormat="1" hidden="1" x14ac:dyDescent="0.3">
      <c r="A76" s="1">
        <v>68</v>
      </c>
      <c r="B76" s="1">
        <v>4590</v>
      </c>
      <c r="C76" s="1" t="s">
        <v>2</v>
      </c>
      <c r="D76" s="2"/>
      <c r="E76" s="11" t="s">
        <v>73</v>
      </c>
      <c r="F76" s="1">
        <v>12</v>
      </c>
      <c r="G76" s="1">
        <v>9.6999999999999993</v>
      </c>
      <c r="H76" s="11" t="s">
        <v>245</v>
      </c>
      <c r="I76" s="11" t="s">
        <v>246</v>
      </c>
      <c r="J76" s="1" t="s">
        <v>15</v>
      </c>
      <c r="K76" s="8"/>
      <c r="L76" s="8"/>
      <c r="M76" s="8" t="b">
        <f t="shared" si="2"/>
        <v>0</v>
      </c>
      <c r="N76" s="2"/>
    </row>
    <row r="77" spans="1:14" s="14" customFormat="1" hidden="1" x14ac:dyDescent="0.3">
      <c r="A77" s="1">
        <v>69</v>
      </c>
      <c r="B77" s="1">
        <v>6637</v>
      </c>
      <c r="C77" s="1" t="s">
        <v>2</v>
      </c>
      <c r="D77" s="2"/>
      <c r="E77" s="11" t="s">
        <v>55</v>
      </c>
      <c r="F77" s="1">
        <v>7.1</v>
      </c>
      <c r="G77" s="1">
        <v>8.3000000000000007</v>
      </c>
      <c r="H77" s="11" t="s">
        <v>247</v>
      </c>
      <c r="I77" s="11" t="s">
        <v>248</v>
      </c>
      <c r="J77" s="1" t="s">
        <v>16</v>
      </c>
      <c r="K77" s="8"/>
      <c r="L77" s="8"/>
      <c r="M77" s="8" t="b">
        <f t="shared" si="2"/>
        <v>0</v>
      </c>
      <c r="N77" s="2"/>
    </row>
    <row r="78" spans="1:14" s="14" customFormat="1" hidden="1" x14ac:dyDescent="0.3">
      <c r="A78" s="1">
        <v>70</v>
      </c>
      <c r="B78" s="1">
        <v>6681</v>
      </c>
      <c r="C78" s="1" t="s">
        <v>2</v>
      </c>
      <c r="D78" s="2"/>
      <c r="E78" s="11" t="s">
        <v>55</v>
      </c>
      <c r="F78" s="1">
        <v>7.8</v>
      </c>
      <c r="G78" s="1">
        <v>9.1</v>
      </c>
      <c r="H78" s="11" t="s">
        <v>249</v>
      </c>
      <c r="I78" s="11" t="s">
        <v>250</v>
      </c>
      <c r="J78" s="1" t="s">
        <v>16</v>
      </c>
      <c r="K78" s="8"/>
      <c r="L78" s="8"/>
      <c r="M78" s="8" t="b">
        <f t="shared" si="2"/>
        <v>0</v>
      </c>
      <c r="N78" s="2"/>
    </row>
    <row r="79" spans="1:14" s="14" customFormat="1" hidden="1" x14ac:dyDescent="0.3">
      <c r="A79" s="1">
        <v>71</v>
      </c>
      <c r="B79" s="1">
        <v>6838</v>
      </c>
      <c r="C79" s="1" t="s">
        <v>2</v>
      </c>
      <c r="D79" s="2"/>
      <c r="E79" s="11" t="s">
        <v>79</v>
      </c>
      <c r="F79" s="1">
        <v>7.2</v>
      </c>
      <c r="G79" s="1">
        <v>6.1</v>
      </c>
      <c r="H79" s="11" t="s">
        <v>251</v>
      </c>
      <c r="I79" s="11" t="s">
        <v>252</v>
      </c>
      <c r="J79" s="1" t="s">
        <v>16</v>
      </c>
      <c r="K79" s="8"/>
      <c r="L79" s="8"/>
      <c r="M79" s="8" t="b">
        <f t="shared" si="2"/>
        <v>0</v>
      </c>
      <c r="N79" s="2"/>
    </row>
    <row r="80" spans="1:14" ht="31.2" x14ac:dyDescent="0.3">
      <c r="A80" s="1">
        <v>72</v>
      </c>
      <c r="B80" s="1">
        <v>6981</v>
      </c>
      <c r="C80" s="1" t="s">
        <v>2</v>
      </c>
      <c r="E80" s="11" t="s">
        <v>51</v>
      </c>
      <c r="F80" s="1">
        <v>5.9</v>
      </c>
      <c r="G80" s="1">
        <v>9.4</v>
      </c>
      <c r="H80" s="11" t="s">
        <v>253</v>
      </c>
      <c r="I80" s="11" t="s">
        <v>254</v>
      </c>
      <c r="J80" s="1" t="s">
        <v>14</v>
      </c>
      <c r="L80" s="8">
        <v>43787</v>
      </c>
      <c r="M80" s="8" t="b">
        <f t="shared" si="2"/>
        <v>1</v>
      </c>
      <c r="N80" s="2" t="s">
        <v>48</v>
      </c>
    </row>
    <row r="81" spans="1:14" hidden="1" x14ac:dyDescent="0.3">
      <c r="A81" s="1">
        <v>73</v>
      </c>
      <c r="B81" s="1">
        <v>6994</v>
      </c>
      <c r="C81" s="1" t="s">
        <v>35</v>
      </c>
      <c r="E81" s="11" t="s">
        <v>51</v>
      </c>
      <c r="F81" s="1">
        <v>3</v>
      </c>
      <c r="G81" s="1">
        <v>9</v>
      </c>
      <c r="H81" s="11" t="s">
        <v>255</v>
      </c>
      <c r="I81" s="11" t="s">
        <v>256</v>
      </c>
      <c r="J81" s="1" t="s">
        <v>14</v>
      </c>
      <c r="M81" s="8" t="b">
        <f t="shared" si="2"/>
        <v>0</v>
      </c>
      <c r="N81" s="2"/>
    </row>
    <row r="82" spans="1:14" hidden="1" x14ac:dyDescent="0.3">
      <c r="A82" s="1">
        <v>74</v>
      </c>
      <c r="B82" s="1">
        <v>628</v>
      </c>
      <c r="C82" s="1" t="s">
        <v>8</v>
      </c>
      <c r="E82" s="11" t="s">
        <v>80</v>
      </c>
      <c r="F82" s="1">
        <v>10</v>
      </c>
      <c r="G82" s="1">
        <v>10</v>
      </c>
      <c r="H82" s="11" t="s">
        <v>257</v>
      </c>
      <c r="I82" s="11" t="s">
        <v>258</v>
      </c>
      <c r="J82" s="1" t="s">
        <v>14</v>
      </c>
      <c r="M82" s="8" t="b">
        <f t="shared" si="2"/>
        <v>0</v>
      </c>
      <c r="N82" s="2"/>
    </row>
    <row r="83" spans="1:14" s="14" customFormat="1" hidden="1" x14ac:dyDescent="0.3">
      <c r="A83" s="1">
        <v>75</v>
      </c>
      <c r="B83" s="1">
        <v>6864</v>
      </c>
      <c r="C83" s="1" t="s">
        <v>2</v>
      </c>
      <c r="D83" s="2"/>
      <c r="E83" s="11" t="s">
        <v>55</v>
      </c>
      <c r="F83" s="1">
        <v>6</v>
      </c>
      <c r="G83" s="1">
        <v>9.1999999999999993</v>
      </c>
      <c r="H83" s="11" t="s">
        <v>259</v>
      </c>
      <c r="I83" s="11" t="s">
        <v>260</v>
      </c>
      <c r="J83" s="1" t="s">
        <v>16</v>
      </c>
      <c r="K83" s="8"/>
      <c r="L83" s="8"/>
      <c r="M83" s="8" t="b">
        <f t="shared" si="2"/>
        <v>0</v>
      </c>
      <c r="N83" s="2"/>
    </row>
    <row r="84" spans="1:14" ht="31.2" x14ac:dyDescent="0.3">
      <c r="A84" s="1">
        <v>76</v>
      </c>
      <c r="B84" s="1">
        <v>650</v>
      </c>
      <c r="C84" s="1" t="s">
        <v>6</v>
      </c>
      <c r="D84" s="2" t="s">
        <v>261</v>
      </c>
      <c r="E84" s="11" t="s">
        <v>65</v>
      </c>
      <c r="F84" s="1" t="s">
        <v>93</v>
      </c>
      <c r="G84" s="1">
        <v>10.1</v>
      </c>
      <c r="H84" s="11" t="s">
        <v>262</v>
      </c>
      <c r="I84" s="11" t="s">
        <v>263</v>
      </c>
      <c r="J84" s="1" t="s">
        <v>14</v>
      </c>
      <c r="L84" s="8">
        <v>43787</v>
      </c>
      <c r="M84" s="8" t="b">
        <f t="shared" si="2"/>
        <v>1</v>
      </c>
      <c r="N84" s="2" t="s">
        <v>101</v>
      </c>
    </row>
    <row r="85" spans="1:14" hidden="1" x14ac:dyDescent="0.3">
      <c r="A85" s="1">
        <v>77</v>
      </c>
      <c r="B85" s="1">
        <v>1068</v>
      </c>
      <c r="C85" s="1" t="s">
        <v>8</v>
      </c>
      <c r="D85" s="2" t="s">
        <v>264</v>
      </c>
      <c r="E85" s="11" t="s">
        <v>81</v>
      </c>
      <c r="F85" s="1">
        <v>7</v>
      </c>
      <c r="G85" s="1">
        <v>9.6</v>
      </c>
      <c r="H85" s="11" t="s">
        <v>265</v>
      </c>
      <c r="I85" s="11" t="s">
        <v>266</v>
      </c>
      <c r="J85" s="1" t="s">
        <v>14</v>
      </c>
      <c r="M85" s="8" t="b">
        <f t="shared" si="2"/>
        <v>0</v>
      </c>
      <c r="N85" s="2"/>
    </row>
    <row r="86" spans="1:14" s="14" customFormat="1" ht="62.4" x14ac:dyDescent="0.3">
      <c r="A86" s="1">
        <v>78</v>
      </c>
      <c r="B86" s="1">
        <v>2068</v>
      </c>
      <c r="C86" s="1" t="s">
        <v>4</v>
      </c>
      <c r="D86" s="2" t="s">
        <v>97</v>
      </c>
      <c r="E86" s="11" t="s">
        <v>70</v>
      </c>
      <c r="F86" s="1" t="s">
        <v>87</v>
      </c>
      <c r="G86" s="1">
        <v>8.3000000000000007</v>
      </c>
      <c r="H86" s="11" t="s">
        <v>267</v>
      </c>
      <c r="I86" s="11" t="s">
        <v>268</v>
      </c>
      <c r="J86" s="1" t="s">
        <v>13</v>
      </c>
      <c r="K86" s="8">
        <v>43829</v>
      </c>
      <c r="L86" s="8">
        <v>43829</v>
      </c>
      <c r="M86" s="8" t="b">
        <f t="shared" si="2"/>
        <v>1</v>
      </c>
      <c r="N86" s="2" t="s">
        <v>340</v>
      </c>
    </row>
    <row r="87" spans="1:14" s="14" customFormat="1" hidden="1" x14ac:dyDescent="0.3">
      <c r="A87" s="1">
        <v>79</v>
      </c>
      <c r="B87" s="1">
        <v>1904</v>
      </c>
      <c r="C87" s="1" t="s">
        <v>2</v>
      </c>
      <c r="D87" s="2"/>
      <c r="E87" s="11" t="s">
        <v>82</v>
      </c>
      <c r="F87" s="1">
        <v>9</v>
      </c>
      <c r="G87" s="1">
        <v>8.6</v>
      </c>
      <c r="H87" s="11" t="s">
        <v>269</v>
      </c>
      <c r="I87" s="11" t="s">
        <v>270</v>
      </c>
      <c r="J87" s="1" t="s">
        <v>13</v>
      </c>
      <c r="K87" s="8"/>
      <c r="L87" s="8"/>
      <c r="M87" s="8" t="b">
        <f t="shared" si="2"/>
        <v>0</v>
      </c>
      <c r="N87" s="2"/>
    </row>
    <row r="88" spans="1:14" s="14" customFormat="1" hidden="1" x14ac:dyDescent="0.3">
      <c r="A88" s="1">
        <v>80</v>
      </c>
      <c r="B88" s="1">
        <v>6093</v>
      </c>
      <c r="C88" s="1" t="s">
        <v>2</v>
      </c>
      <c r="D88" s="2"/>
      <c r="E88" s="11" t="s">
        <v>53</v>
      </c>
      <c r="F88" s="1">
        <v>8.9</v>
      </c>
      <c r="G88" s="1">
        <v>7.9</v>
      </c>
      <c r="H88" s="11" t="s">
        <v>271</v>
      </c>
      <c r="I88" s="11" t="s">
        <v>272</v>
      </c>
      <c r="J88" s="1" t="s">
        <v>16</v>
      </c>
      <c r="K88" s="8"/>
      <c r="L88" s="8"/>
      <c r="M88" s="8" t="b">
        <f t="shared" si="2"/>
        <v>0</v>
      </c>
      <c r="N88" s="2"/>
    </row>
    <row r="89" spans="1:14" s="14" customFormat="1" x14ac:dyDescent="0.3">
      <c r="A89" s="1">
        <v>81</v>
      </c>
      <c r="B89" s="1">
        <v>3031</v>
      </c>
      <c r="C89" s="1" t="s">
        <v>8</v>
      </c>
      <c r="D89" s="2" t="s">
        <v>273</v>
      </c>
      <c r="E89" s="11" t="s">
        <v>68</v>
      </c>
      <c r="F89" s="1">
        <v>21</v>
      </c>
      <c r="G89" s="1">
        <v>6.9</v>
      </c>
      <c r="H89" s="11" t="s">
        <v>274</v>
      </c>
      <c r="I89" s="11" t="s">
        <v>275</v>
      </c>
      <c r="J89" s="1" t="s">
        <v>15</v>
      </c>
      <c r="K89" s="8"/>
      <c r="L89" s="8">
        <v>43906</v>
      </c>
      <c r="M89" s="8" t="b">
        <f t="shared" si="2"/>
        <v>1</v>
      </c>
      <c r="N89" s="2" t="s">
        <v>359</v>
      </c>
    </row>
    <row r="90" spans="1:14" s="14" customFormat="1" x14ac:dyDescent="0.3">
      <c r="A90" s="1">
        <v>82</v>
      </c>
      <c r="B90" s="1">
        <v>3034</v>
      </c>
      <c r="C90" s="1" t="s">
        <v>8</v>
      </c>
      <c r="D90" s="2" t="s">
        <v>276</v>
      </c>
      <c r="E90" s="11" t="s">
        <v>68</v>
      </c>
      <c r="F90" s="1">
        <v>9</v>
      </c>
      <c r="G90" s="1">
        <v>8.4</v>
      </c>
      <c r="H90" s="11" t="s">
        <v>277</v>
      </c>
      <c r="I90" s="11" t="s">
        <v>278</v>
      </c>
      <c r="J90" s="1" t="s">
        <v>15</v>
      </c>
      <c r="K90" s="8"/>
      <c r="L90" s="8">
        <v>43906</v>
      </c>
      <c r="M90" s="8" t="b">
        <f t="shared" si="2"/>
        <v>1</v>
      </c>
      <c r="N90" s="2" t="s">
        <v>360</v>
      </c>
    </row>
    <row r="91" spans="1:14" s="14" customFormat="1" ht="31.2" hidden="1" x14ac:dyDescent="0.3">
      <c r="A91" s="1">
        <v>83</v>
      </c>
      <c r="B91" s="1">
        <v>5236</v>
      </c>
      <c r="C91" s="1" t="s">
        <v>8</v>
      </c>
      <c r="D91" s="2" t="s">
        <v>279</v>
      </c>
      <c r="E91" s="11" t="s">
        <v>73</v>
      </c>
      <c r="F91" s="1">
        <v>11</v>
      </c>
      <c r="G91" s="1">
        <v>7.5</v>
      </c>
      <c r="H91" s="11" t="s">
        <v>280</v>
      </c>
      <c r="I91" s="11" t="s">
        <v>281</v>
      </c>
      <c r="J91" s="1" t="s">
        <v>15</v>
      </c>
      <c r="K91" s="8"/>
      <c r="L91" s="8"/>
      <c r="M91" s="8" t="b">
        <f t="shared" si="2"/>
        <v>0</v>
      </c>
      <c r="N91" s="2"/>
    </row>
    <row r="92" spans="1:14" s="14" customFormat="1" hidden="1" x14ac:dyDescent="0.3">
      <c r="A92" s="1">
        <v>84</v>
      </c>
      <c r="B92" s="1">
        <v>4374</v>
      </c>
      <c r="C92" s="1" t="s">
        <v>8</v>
      </c>
      <c r="D92" s="2"/>
      <c r="E92" s="11" t="s">
        <v>74</v>
      </c>
      <c r="F92" s="1">
        <v>5</v>
      </c>
      <c r="G92" s="1">
        <v>10.1</v>
      </c>
      <c r="H92" s="11" t="s">
        <v>282</v>
      </c>
      <c r="I92" s="11" t="s">
        <v>283</v>
      </c>
      <c r="J92" s="1" t="s">
        <v>15</v>
      </c>
      <c r="K92" s="8"/>
      <c r="L92" s="8"/>
      <c r="M92" s="8" t="b">
        <f t="shared" si="2"/>
        <v>0</v>
      </c>
      <c r="N92" s="2"/>
    </row>
    <row r="93" spans="1:14" s="14" customFormat="1" hidden="1" x14ac:dyDescent="0.3">
      <c r="A93" s="1">
        <v>85</v>
      </c>
      <c r="B93" s="1">
        <v>4382</v>
      </c>
      <c r="C93" s="1" t="s">
        <v>8</v>
      </c>
      <c r="D93" s="2"/>
      <c r="E93" s="11" t="s">
        <v>77</v>
      </c>
      <c r="F93" s="1">
        <v>7</v>
      </c>
      <c r="G93" s="1">
        <v>10</v>
      </c>
      <c r="H93" s="11" t="s">
        <v>284</v>
      </c>
      <c r="I93" s="11" t="s">
        <v>285</v>
      </c>
      <c r="J93" s="1" t="s">
        <v>15</v>
      </c>
      <c r="K93" s="8"/>
      <c r="L93" s="8"/>
      <c r="M93" s="8" t="b">
        <f t="shared" si="2"/>
        <v>0</v>
      </c>
      <c r="N93" s="2"/>
    </row>
    <row r="94" spans="1:14" s="14" customFormat="1" hidden="1" x14ac:dyDescent="0.3">
      <c r="A94" s="1">
        <v>86</v>
      </c>
      <c r="B94" s="1">
        <v>4406</v>
      </c>
      <c r="C94" s="1" t="s">
        <v>8</v>
      </c>
      <c r="D94" s="2"/>
      <c r="E94" s="11" t="s">
        <v>74</v>
      </c>
      <c r="F94" s="1">
        <v>8</v>
      </c>
      <c r="G94" s="1">
        <v>9.8000000000000007</v>
      </c>
      <c r="H94" s="11" t="s">
        <v>286</v>
      </c>
      <c r="I94" s="11" t="s">
        <v>287</v>
      </c>
      <c r="J94" s="1" t="s">
        <v>15</v>
      </c>
      <c r="K94" s="8"/>
      <c r="L94" s="8"/>
      <c r="M94" s="8" t="b">
        <f t="shared" si="2"/>
        <v>0</v>
      </c>
      <c r="N94" s="2"/>
    </row>
    <row r="95" spans="1:14" s="14" customFormat="1" hidden="1" x14ac:dyDescent="0.3">
      <c r="A95" s="1">
        <v>87</v>
      </c>
      <c r="B95" s="1">
        <v>4486</v>
      </c>
      <c r="C95" s="1" t="s">
        <v>8</v>
      </c>
      <c r="D95" s="2" t="s">
        <v>288</v>
      </c>
      <c r="E95" s="11" t="s">
        <v>74</v>
      </c>
      <c r="F95" s="1">
        <v>7</v>
      </c>
      <c r="G95" s="1">
        <v>9.6</v>
      </c>
      <c r="H95" s="11" t="s">
        <v>289</v>
      </c>
      <c r="I95" s="11" t="s">
        <v>290</v>
      </c>
      <c r="J95" s="1" t="s">
        <v>15</v>
      </c>
      <c r="K95" s="8"/>
      <c r="L95" s="8"/>
      <c r="M95" s="8" t="b">
        <f t="shared" si="2"/>
        <v>0</v>
      </c>
      <c r="N95" s="2"/>
    </row>
    <row r="96" spans="1:14" s="14" customFormat="1" hidden="1" x14ac:dyDescent="0.3">
      <c r="A96" s="1">
        <v>88</v>
      </c>
      <c r="B96" s="1">
        <v>4501</v>
      </c>
      <c r="C96" s="1" t="s">
        <v>8</v>
      </c>
      <c r="D96" s="2"/>
      <c r="E96" s="11" t="s">
        <v>77</v>
      </c>
      <c r="F96" s="1">
        <v>7</v>
      </c>
      <c r="G96" s="1">
        <v>10.4</v>
      </c>
      <c r="H96" s="11" t="s">
        <v>291</v>
      </c>
      <c r="I96" s="11" t="s">
        <v>292</v>
      </c>
      <c r="J96" s="1" t="s">
        <v>15</v>
      </c>
      <c r="K96" s="8"/>
      <c r="L96" s="8"/>
      <c r="M96" s="8" t="b">
        <f t="shared" si="2"/>
        <v>0</v>
      </c>
      <c r="N96" s="2"/>
    </row>
    <row r="97" spans="1:14" s="14" customFormat="1" hidden="1" x14ac:dyDescent="0.3">
      <c r="A97" s="1">
        <v>89</v>
      </c>
      <c r="B97" s="1">
        <v>4552</v>
      </c>
      <c r="C97" s="1" t="s">
        <v>8</v>
      </c>
      <c r="D97" s="2"/>
      <c r="E97" s="11" t="s">
        <v>74</v>
      </c>
      <c r="F97" s="1">
        <v>4</v>
      </c>
      <c r="G97" s="1">
        <v>10.7</v>
      </c>
      <c r="H97" s="11" t="s">
        <v>293</v>
      </c>
      <c r="I97" s="11" t="s">
        <v>294</v>
      </c>
      <c r="J97" s="1" t="s">
        <v>15</v>
      </c>
      <c r="K97" s="8"/>
      <c r="L97" s="8"/>
      <c r="M97" s="8" t="b">
        <f t="shared" si="2"/>
        <v>0</v>
      </c>
      <c r="N97" s="2"/>
    </row>
    <row r="98" spans="1:14" s="14" customFormat="1" hidden="1" x14ac:dyDescent="0.3">
      <c r="A98" s="1">
        <v>90</v>
      </c>
      <c r="B98" s="1">
        <v>4569</v>
      </c>
      <c r="C98" s="1" t="s">
        <v>8</v>
      </c>
      <c r="D98" s="2"/>
      <c r="E98" s="11" t="s">
        <v>74</v>
      </c>
      <c r="F98" s="1">
        <v>10</v>
      </c>
      <c r="G98" s="1">
        <v>10.3</v>
      </c>
      <c r="H98" s="11" t="s">
        <v>295</v>
      </c>
      <c r="I98" s="11" t="s">
        <v>296</v>
      </c>
      <c r="J98" s="1" t="s">
        <v>15</v>
      </c>
      <c r="K98" s="8"/>
      <c r="L98" s="8"/>
      <c r="M98" s="8" t="b">
        <f t="shared" si="2"/>
        <v>0</v>
      </c>
      <c r="N98" s="2"/>
    </row>
    <row r="99" spans="1:14" s="14" customFormat="1" hidden="1" x14ac:dyDescent="0.3">
      <c r="A99" s="1">
        <v>91</v>
      </c>
      <c r="B99" s="1">
        <v>4548</v>
      </c>
      <c r="C99" s="1" t="s">
        <v>8</v>
      </c>
      <c r="D99" s="2"/>
      <c r="E99" s="11" t="s">
        <v>77</v>
      </c>
      <c r="F99" s="1">
        <v>6</v>
      </c>
      <c r="G99" s="1">
        <v>11</v>
      </c>
      <c r="H99" s="11" t="s">
        <v>297</v>
      </c>
      <c r="I99" s="11" t="s">
        <v>298</v>
      </c>
      <c r="J99" s="1" t="s">
        <v>15</v>
      </c>
      <c r="K99" s="8"/>
      <c r="L99" s="8"/>
      <c r="M99" s="8" t="b">
        <f t="shared" si="2"/>
        <v>0</v>
      </c>
      <c r="N99" s="2"/>
    </row>
    <row r="100" spans="1:14" s="14" customFormat="1" hidden="1" x14ac:dyDescent="0.3">
      <c r="A100" s="1">
        <v>92</v>
      </c>
      <c r="B100" s="1">
        <v>6341</v>
      </c>
      <c r="C100" s="1" t="s">
        <v>2</v>
      </c>
      <c r="D100" s="2"/>
      <c r="E100" s="11" t="s">
        <v>58</v>
      </c>
      <c r="F100" s="1">
        <v>11.2</v>
      </c>
      <c r="G100" s="1">
        <v>6.3</v>
      </c>
      <c r="H100" s="11" t="s">
        <v>299</v>
      </c>
      <c r="I100" s="11" t="s">
        <v>300</v>
      </c>
      <c r="J100" s="1" t="s">
        <v>16</v>
      </c>
      <c r="K100" s="8"/>
      <c r="L100" s="8"/>
      <c r="M100" s="8" t="b">
        <f t="shared" si="2"/>
        <v>0</v>
      </c>
      <c r="N100" s="2"/>
    </row>
    <row r="101" spans="1:14" s="14" customFormat="1" hidden="1" x14ac:dyDescent="0.3">
      <c r="A101" s="1">
        <v>93</v>
      </c>
      <c r="B101" s="1">
        <v>2447</v>
      </c>
      <c r="C101" s="1" t="s">
        <v>3</v>
      </c>
      <c r="D101" s="2"/>
      <c r="E101" s="11" t="s">
        <v>72</v>
      </c>
      <c r="F101" s="1">
        <v>22</v>
      </c>
      <c r="G101" s="1">
        <v>6</v>
      </c>
      <c r="H101" s="11" t="s">
        <v>301</v>
      </c>
      <c r="I101" s="11" t="s">
        <v>302</v>
      </c>
      <c r="J101" s="1" t="s">
        <v>13</v>
      </c>
      <c r="K101" s="8"/>
      <c r="L101" s="8"/>
      <c r="M101" s="8" t="b">
        <f t="shared" si="2"/>
        <v>0</v>
      </c>
      <c r="N101" s="2"/>
    </row>
    <row r="102" spans="1:14" s="14" customFormat="1" hidden="1" x14ac:dyDescent="0.3">
      <c r="A102" s="1">
        <v>94</v>
      </c>
      <c r="B102" s="1">
        <v>4736</v>
      </c>
      <c r="C102" s="1" t="s">
        <v>8</v>
      </c>
      <c r="D102" s="2"/>
      <c r="E102" s="11" t="s">
        <v>52</v>
      </c>
      <c r="F102" s="1">
        <v>7</v>
      </c>
      <c r="G102" s="1">
        <v>9</v>
      </c>
      <c r="H102" s="11" t="s">
        <v>303</v>
      </c>
      <c r="I102" s="11" t="s">
        <v>304</v>
      </c>
      <c r="J102" s="1" t="s">
        <v>15</v>
      </c>
      <c r="K102" s="8"/>
      <c r="L102" s="8"/>
      <c r="M102" s="8" t="b">
        <f t="shared" si="2"/>
        <v>0</v>
      </c>
      <c r="N102" s="2"/>
    </row>
    <row r="103" spans="1:14" s="14" customFormat="1" hidden="1" x14ac:dyDescent="0.3">
      <c r="A103" s="1">
        <v>95</v>
      </c>
      <c r="B103" s="1">
        <v>3351</v>
      </c>
      <c r="C103" s="1" t="s">
        <v>8</v>
      </c>
      <c r="D103" s="2"/>
      <c r="E103" s="11" t="s">
        <v>34</v>
      </c>
      <c r="F103" s="1">
        <v>5</v>
      </c>
      <c r="G103" s="1">
        <v>11.4</v>
      </c>
      <c r="H103" s="11" t="s">
        <v>305</v>
      </c>
      <c r="I103" s="11" t="s">
        <v>306</v>
      </c>
      <c r="J103" s="1" t="s">
        <v>15</v>
      </c>
      <c r="K103" s="8"/>
      <c r="L103" s="8"/>
      <c r="M103" s="8" t="b">
        <f t="shared" si="2"/>
        <v>0</v>
      </c>
      <c r="N103" s="2"/>
    </row>
    <row r="104" spans="1:14" s="14" customFormat="1" hidden="1" x14ac:dyDescent="0.3">
      <c r="A104" s="1">
        <v>96</v>
      </c>
      <c r="B104" s="1">
        <v>3368</v>
      </c>
      <c r="C104" s="1" t="s">
        <v>8</v>
      </c>
      <c r="D104" s="2"/>
      <c r="E104" s="11" t="s">
        <v>34</v>
      </c>
      <c r="F104" s="1">
        <v>6</v>
      </c>
      <c r="G104" s="1">
        <v>10.1</v>
      </c>
      <c r="H104" s="11" t="s">
        <v>307</v>
      </c>
      <c r="I104" s="11" t="s">
        <v>308</v>
      </c>
      <c r="J104" s="1" t="s">
        <v>15</v>
      </c>
      <c r="K104" s="8"/>
      <c r="L104" s="8"/>
      <c r="M104" s="8" t="b">
        <f t="shared" si="2"/>
        <v>0</v>
      </c>
      <c r="N104" s="2"/>
    </row>
    <row r="105" spans="1:14" s="14" customFormat="1" ht="93.6" x14ac:dyDescent="0.3">
      <c r="A105" s="1">
        <v>97</v>
      </c>
      <c r="B105" s="1">
        <v>3587</v>
      </c>
      <c r="C105" s="1" t="s">
        <v>6</v>
      </c>
      <c r="D105" s="2" t="s">
        <v>22</v>
      </c>
      <c r="E105" s="11" t="s">
        <v>68</v>
      </c>
      <c r="F105" s="1">
        <v>4</v>
      </c>
      <c r="G105" s="1">
        <v>9.9</v>
      </c>
      <c r="H105" s="11" t="s">
        <v>309</v>
      </c>
      <c r="I105" s="11" t="s">
        <v>310</v>
      </c>
      <c r="J105" s="1" t="s">
        <v>15</v>
      </c>
      <c r="K105" s="8"/>
      <c r="L105" s="8">
        <v>43914</v>
      </c>
      <c r="M105" s="8" t="b">
        <f t="shared" ref="M105:M118" si="3">NOT(K105&amp;L105="")</f>
        <v>1</v>
      </c>
      <c r="N105" s="2" t="s">
        <v>375</v>
      </c>
    </row>
    <row r="106" spans="1:14" s="14" customFormat="1" hidden="1" x14ac:dyDescent="0.3">
      <c r="A106" s="1">
        <v>98</v>
      </c>
      <c r="B106" s="1">
        <v>4192</v>
      </c>
      <c r="C106" s="1" t="s">
        <v>8</v>
      </c>
      <c r="D106" s="2"/>
      <c r="E106" s="11" t="s">
        <v>77</v>
      </c>
      <c r="F106" s="1">
        <v>10</v>
      </c>
      <c r="G106" s="1">
        <v>11</v>
      </c>
      <c r="H106" s="11" t="s">
        <v>311</v>
      </c>
      <c r="I106" s="11" t="s">
        <v>312</v>
      </c>
      <c r="J106" s="1" t="s">
        <v>15</v>
      </c>
      <c r="K106" s="8"/>
      <c r="L106" s="8"/>
      <c r="M106" s="8" t="b">
        <f t="shared" si="3"/>
        <v>0</v>
      </c>
      <c r="N106" s="2"/>
    </row>
    <row r="107" spans="1:14" s="14" customFormat="1" hidden="1" x14ac:dyDescent="0.3">
      <c r="A107" s="1">
        <v>99</v>
      </c>
      <c r="B107" s="1">
        <v>4254</v>
      </c>
      <c r="C107" s="1" t="s">
        <v>8</v>
      </c>
      <c r="D107" s="2"/>
      <c r="E107" s="11" t="s">
        <v>77</v>
      </c>
      <c r="F107" s="1">
        <v>6</v>
      </c>
      <c r="G107" s="1">
        <v>10.4</v>
      </c>
      <c r="H107" s="11" t="s">
        <v>313</v>
      </c>
      <c r="I107" s="11" t="s">
        <v>314</v>
      </c>
      <c r="J107" s="1" t="s">
        <v>15</v>
      </c>
      <c r="K107" s="8"/>
      <c r="L107" s="8"/>
      <c r="M107" s="8" t="b">
        <f t="shared" si="3"/>
        <v>0</v>
      </c>
      <c r="N107" s="2"/>
    </row>
    <row r="108" spans="1:14" s="14" customFormat="1" hidden="1" x14ac:dyDescent="0.3">
      <c r="A108" s="1">
        <v>100</v>
      </c>
      <c r="B108" s="1">
        <v>4321</v>
      </c>
      <c r="C108" s="1" t="s">
        <v>8</v>
      </c>
      <c r="D108" s="2"/>
      <c r="E108" s="11" t="s">
        <v>77</v>
      </c>
      <c r="F108" s="1">
        <v>7</v>
      </c>
      <c r="G108" s="1">
        <v>10.1</v>
      </c>
      <c r="H108" s="11" t="s">
        <v>315</v>
      </c>
      <c r="I108" s="11" t="s">
        <v>316</v>
      </c>
      <c r="J108" s="1" t="s">
        <v>15</v>
      </c>
      <c r="K108" s="8"/>
      <c r="L108" s="8"/>
      <c r="M108" s="8" t="b">
        <f t="shared" si="3"/>
        <v>0</v>
      </c>
      <c r="N108" s="2"/>
    </row>
    <row r="109" spans="1:14" s="14" customFormat="1" ht="31.2" x14ac:dyDescent="0.3">
      <c r="A109" s="1">
        <v>101</v>
      </c>
      <c r="B109" s="1">
        <v>5457</v>
      </c>
      <c r="C109" s="1" t="s">
        <v>8</v>
      </c>
      <c r="D109" s="2" t="s">
        <v>23</v>
      </c>
      <c r="E109" s="11" t="s">
        <v>68</v>
      </c>
      <c r="F109" s="1">
        <v>22</v>
      </c>
      <c r="G109" s="1">
        <v>7.9</v>
      </c>
      <c r="H109" s="11" t="s">
        <v>317</v>
      </c>
      <c r="I109" s="11" t="s">
        <v>318</v>
      </c>
      <c r="J109" s="1" t="s">
        <v>15</v>
      </c>
      <c r="K109" s="8"/>
      <c r="L109" s="8">
        <v>43906</v>
      </c>
      <c r="M109" s="8" t="b">
        <f t="shared" si="3"/>
        <v>1</v>
      </c>
      <c r="N109" s="2" t="s">
        <v>361</v>
      </c>
    </row>
    <row r="110" spans="1:14" s="14" customFormat="1" hidden="1" x14ac:dyDescent="0.3">
      <c r="A110" s="1">
        <v>102</v>
      </c>
      <c r="B110" s="1">
        <v>5866</v>
      </c>
      <c r="C110" s="1" t="s">
        <v>8</v>
      </c>
      <c r="D110" s="2" t="s">
        <v>319</v>
      </c>
      <c r="E110" s="11" t="s">
        <v>83</v>
      </c>
      <c r="F110" s="1">
        <v>6</v>
      </c>
      <c r="G110" s="1">
        <v>10.7</v>
      </c>
      <c r="H110" s="11" t="s">
        <v>320</v>
      </c>
      <c r="I110" s="11" t="s">
        <v>321</v>
      </c>
      <c r="J110" s="1" t="s">
        <v>15</v>
      </c>
      <c r="K110" s="8"/>
      <c r="L110" s="8"/>
      <c r="M110" s="8" t="b">
        <f t="shared" si="3"/>
        <v>0</v>
      </c>
      <c r="N110" s="2"/>
    </row>
    <row r="111" spans="1:14" ht="31.2" x14ac:dyDescent="0.3">
      <c r="A111" s="1">
        <v>103</v>
      </c>
      <c r="B111" s="1">
        <v>581</v>
      </c>
      <c r="C111" s="1" t="s">
        <v>3</v>
      </c>
      <c r="E111" s="11" t="s">
        <v>76</v>
      </c>
      <c r="F111" s="1">
        <v>6</v>
      </c>
      <c r="G111" s="1">
        <v>7.4</v>
      </c>
      <c r="H111" s="11" t="s">
        <v>322</v>
      </c>
      <c r="I111" s="11" t="s">
        <v>323</v>
      </c>
      <c r="J111" s="1" t="s">
        <v>14</v>
      </c>
      <c r="L111" s="8">
        <v>43787</v>
      </c>
      <c r="M111" s="8" t="b">
        <f t="shared" si="3"/>
        <v>1</v>
      </c>
      <c r="N111" s="2" t="s">
        <v>341</v>
      </c>
    </row>
    <row r="112" spans="1:14" s="14" customFormat="1" hidden="1" x14ac:dyDescent="0.3">
      <c r="A112" s="1">
        <v>104</v>
      </c>
      <c r="B112" s="1">
        <v>4594</v>
      </c>
      <c r="C112" s="1" t="s">
        <v>8</v>
      </c>
      <c r="D112" s="2" t="s">
        <v>25</v>
      </c>
      <c r="E112" s="11" t="s">
        <v>74</v>
      </c>
      <c r="F112" s="1">
        <v>9</v>
      </c>
      <c r="G112" s="1">
        <v>9</v>
      </c>
      <c r="H112" s="11" t="s">
        <v>324</v>
      </c>
      <c r="I112" s="11" t="s">
        <v>325</v>
      </c>
      <c r="J112" s="1" t="s">
        <v>15</v>
      </c>
      <c r="K112" s="8"/>
      <c r="L112" s="8"/>
      <c r="M112" s="8" t="b">
        <f t="shared" si="3"/>
        <v>0</v>
      </c>
      <c r="N112" s="2"/>
    </row>
    <row r="113" spans="1:14" s="14" customFormat="1" hidden="1" x14ac:dyDescent="0.3">
      <c r="A113" s="1">
        <v>105</v>
      </c>
      <c r="B113" s="1">
        <v>3379</v>
      </c>
      <c r="C113" s="1" t="s">
        <v>8</v>
      </c>
      <c r="D113" s="2"/>
      <c r="E113" s="11" t="s">
        <v>34</v>
      </c>
      <c r="F113" s="1">
        <v>2</v>
      </c>
      <c r="G113" s="1">
        <v>10.199999999999999</v>
      </c>
      <c r="H113" s="11" t="s">
        <v>326</v>
      </c>
      <c r="I113" s="11" t="s">
        <v>327</v>
      </c>
      <c r="J113" s="1" t="s">
        <v>15</v>
      </c>
      <c r="K113" s="8"/>
      <c r="L113" s="8"/>
      <c r="M113" s="8" t="b">
        <f t="shared" si="3"/>
        <v>0</v>
      </c>
      <c r="N113" s="2"/>
    </row>
    <row r="114" spans="1:14" s="14" customFormat="1" x14ac:dyDescent="0.3">
      <c r="A114" s="1">
        <v>106</v>
      </c>
      <c r="B114" s="1">
        <v>4258</v>
      </c>
      <c r="C114" s="1" t="s">
        <v>8</v>
      </c>
      <c r="D114" s="2"/>
      <c r="E114" s="11" t="s">
        <v>52</v>
      </c>
      <c r="F114" s="1">
        <v>19</v>
      </c>
      <c r="G114" s="1">
        <v>9.1</v>
      </c>
      <c r="H114" s="11" t="s">
        <v>328</v>
      </c>
      <c r="I114" s="11" t="s">
        <v>329</v>
      </c>
      <c r="J114" s="1" t="s">
        <v>15</v>
      </c>
      <c r="K114" s="8"/>
      <c r="L114" s="8">
        <v>43906</v>
      </c>
      <c r="M114" s="8" t="b">
        <f t="shared" si="3"/>
        <v>1</v>
      </c>
      <c r="N114" s="2" t="s">
        <v>362</v>
      </c>
    </row>
    <row r="115" spans="1:14" s="14" customFormat="1" hidden="1" x14ac:dyDescent="0.3">
      <c r="A115" s="1">
        <v>107</v>
      </c>
      <c r="B115" s="1">
        <v>6171</v>
      </c>
      <c r="C115" s="1" t="s">
        <v>2</v>
      </c>
      <c r="D115" s="2"/>
      <c r="E115" s="11" t="s">
        <v>56</v>
      </c>
      <c r="F115" s="1">
        <v>10</v>
      </c>
      <c r="G115" s="1">
        <v>8.9</v>
      </c>
      <c r="H115" s="11" t="s">
        <v>330</v>
      </c>
      <c r="I115" s="11" t="s">
        <v>331</v>
      </c>
      <c r="J115" s="1" t="s">
        <v>16</v>
      </c>
      <c r="K115" s="8"/>
      <c r="L115" s="8"/>
      <c r="M115" s="8" t="b">
        <f t="shared" si="3"/>
        <v>0</v>
      </c>
      <c r="N115" s="2"/>
    </row>
    <row r="116" spans="1:14" s="14" customFormat="1" hidden="1" x14ac:dyDescent="0.3">
      <c r="A116" s="1">
        <v>108</v>
      </c>
      <c r="B116" s="1">
        <v>3556</v>
      </c>
      <c r="C116" s="1" t="s">
        <v>8</v>
      </c>
      <c r="D116" s="2"/>
      <c r="E116" s="11" t="s">
        <v>68</v>
      </c>
      <c r="F116" s="1">
        <v>8</v>
      </c>
      <c r="G116" s="1">
        <v>10.7</v>
      </c>
      <c r="H116" s="11" t="s">
        <v>332</v>
      </c>
      <c r="I116" s="11" t="s">
        <v>333</v>
      </c>
      <c r="J116" s="1" t="s">
        <v>15</v>
      </c>
      <c r="K116" s="8"/>
      <c r="L116" s="8"/>
      <c r="M116" s="8" t="b">
        <f t="shared" si="3"/>
        <v>0</v>
      </c>
      <c r="N116" s="2"/>
    </row>
    <row r="117" spans="1:14" s="14" customFormat="1" x14ac:dyDescent="0.3">
      <c r="A117" s="1">
        <v>109</v>
      </c>
      <c r="B117" s="1">
        <v>3992</v>
      </c>
      <c r="C117" s="1" t="s">
        <v>8</v>
      </c>
      <c r="D117" s="2"/>
      <c r="E117" s="11" t="s">
        <v>68</v>
      </c>
      <c r="F117" s="1">
        <v>7</v>
      </c>
      <c r="G117" s="1">
        <v>10.6</v>
      </c>
      <c r="H117" s="11" t="s">
        <v>334</v>
      </c>
      <c r="I117" s="11" t="s">
        <v>335</v>
      </c>
      <c r="J117" s="1" t="s">
        <v>15</v>
      </c>
      <c r="K117" s="8"/>
      <c r="L117" s="8">
        <v>43914</v>
      </c>
      <c r="M117" s="8" t="b">
        <f t="shared" si="3"/>
        <v>1</v>
      </c>
      <c r="N117" s="2" t="s">
        <v>364</v>
      </c>
    </row>
    <row r="118" spans="1:14" ht="31.2" x14ac:dyDescent="0.3">
      <c r="A118" s="1">
        <v>110</v>
      </c>
      <c r="B118" s="1">
        <v>205</v>
      </c>
      <c r="C118" s="1" t="s">
        <v>8</v>
      </c>
      <c r="D118" s="2" t="s">
        <v>98</v>
      </c>
      <c r="E118" s="11" t="s">
        <v>63</v>
      </c>
      <c r="F118" s="1" t="s">
        <v>94</v>
      </c>
      <c r="G118" s="1">
        <v>9</v>
      </c>
      <c r="J118" s="1" t="s">
        <v>14</v>
      </c>
      <c r="L118" s="8">
        <v>43842</v>
      </c>
      <c r="M118" s="8" t="b">
        <f t="shared" si="3"/>
        <v>1</v>
      </c>
      <c r="N118" s="10" t="s">
        <v>350</v>
      </c>
    </row>
  </sheetData>
  <autoFilter ref="A8:N118" xr:uid="{5CEE9C39-3C14-45D2-BF46-0E4CDE2546BC}">
    <filterColumn colId="11">
      <customFilters>
        <customFilter operator="notEqual" val=" "/>
      </customFilters>
    </filterColumn>
  </autoFilter>
  <phoneticPr fontId="1" type="noConversion"/>
  <printOptions gridLines="1"/>
  <pageMargins left="0.39370078740157483" right="0.39370078740157483" top="0.74803149606299213" bottom="0.74803149606299213"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Messier</vt:lpstr>
      <vt:lpstr>Messier!Print_Titles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Campbell</dc:creator>
  <cp:lastModifiedBy>Graeme Durden</cp:lastModifiedBy>
  <cp:lastPrinted>2020-03-26T02:31:30Z</cp:lastPrinted>
  <dcterms:created xsi:type="dcterms:W3CDTF">2019-07-12T18:30:25Z</dcterms:created>
  <dcterms:modified xsi:type="dcterms:W3CDTF">2020-04-05T08:09:48Z</dcterms:modified>
</cp:coreProperties>
</file>